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5195" windowHeight="10485" activeTab="0"/>
  </bookViews>
  <sheets>
    <sheet name="BalloonLoan" sheetId="1" r:id="rId1"/>
  </sheets>
  <externalReferences>
    <externalReference r:id="rId4"/>
  </externalReferences>
  <definedNames>
    <definedName name="_xlnm.Print_Area" localSheetId="0">'BalloonLoan'!$A$1:$G$49</definedName>
    <definedName name="valuevx">42.314159</definedName>
    <definedName name="vertex42_copyright" hidden="1">"© 2005 Vertex42 LLC"</definedName>
    <definedName name="vertex42_id" hidden="1">"balloon-loan-calculator.xls"</definedName>
    <definedName name="vertex42_title" hidden="1">"Balloon Loan Calculator"</definedName>
  </definedNames>
  <calcPr fullCalcOnLoad="1"/>
</workbook>
</file>

<file path=xl/comments1.xml><?xml version="1.0" encoding="utf-8"?>
<comments xmlns="http://schemas.openxmlformats.org/spreadsheetml/2006/main">
  <authors>
    <author>Maria</author>
    <author>Jon</author>
  </authors>
  <commentList>
    <comment ref="C9" authorId="0">
      <text>
        <r>
          <rPr>
            <b/>
            <sz val="8"/>
            <rFont val="Tahoma"/>
            <family val="2"/>
          </rPr>
          <t># of Regular Payments:</t>
        </r>
        <r>
          <rPr>
            <sz val="8"/>
            <rFont val="Tahoma"/>
            <family val="2"/>
          </rPr>
          <t xml:space="preserve">
The number of months in which you make regular monthly payments. If you enter "12", then this means you will make regular monthly payments for 12 months and at the end of the 13th month, your final balloon payment is due.
</t>
        </r>
        <r>
          <rPr>
            <b/>
            <sz val="8"/>
            <rFont val="Tahoma"/>
            <family val="2"/>
          </rPr>
          <t>Example:</t>
        </r>
        <r>
          <rPr>
            <sz val="8"/>
            <rFont val="Tahoma"/>
            <family val="2"/>
          </rPr>
          <t xml:space="preserve"> If you plan to make a balloon payment at the end of the first year, enter "11" months in this field, so that the balloon payment occurs on the 12th month.</t>
        </r>
      </text>
    </comment>
    <comment ref="C8" authorId="0">
      <text>
        <r>
          <rPr>
            <b/>
            <sz val="8"/>
            <rFont val="Tahoma"/>
            <family val="2"/>
          </rPr>
          <t>Amortization Period</t>
        </r>
        <r>
          <rPr>
            <sz val="8"/>
            <rFont val="Tahoma"/>
            <family val="2"/>
          </rPr>
          <t xml:space="preserve">
This represents the </t>
        </r>
        <r>
          <rPr>
            <b/>
            <sz val="8"/>
            <rFont val="Tahoma"/>
            <family val="2"/>
          </rPr>
          <t>term</t>
        </r>
        <r>
          <rPr>
            <sz val="8"/>
            <rFont val="Tahoma"/>
            <family val="2"/>
          </rPr>
          <t xml:space="preserve"> or period of the loan. If the loan is a 3-year loan, then your monthly payment schedule is based upon a simple 3-year loan calculation. The idea is to make a </t>
        </r>
        <r>
          <rPr>
            <b/>
            <sz val="8"/>
            <rFont val="Tahoma"/>
            <family val="2"/>
          </rPr>
          <t>balloon payment</t>
        </r>
        <r>
          <rPr>
            <sz val="8"/>
            <rFont val="Tahoma"/>
            <family val="2"/>
          </rPr>
          <t xml:space="preserve"> before the end of the loan period in order to reduce the amount of total interest that you need to pay, while allowing you to have low monthly payments initially. This requires discipline and planning to ensure that you will have the necessary cash to pay the balloon amount.</t>
        </r>
      </text>
    </comment>
    <comment ref="C10" authorId="1">
      <text>
        <r>
          <rPr>
            <b/>
            <sz val="8"/>
            <rFont val="Tahoma"/>
            <family val="2"/>
          </rPr>
          <t>Begin Date:</t>
        </r>
        <r>
          <rPr>
            <sz val="8"/>
            <rFont val="Tahoma"/>
            <family val="2"/>
          </rPr>
          <t xml:space="preserve">
The first payment will be made 1 month after the Begin Date.</t>
        </r>
      </text>
    </comment>
    <comment ref="E23" authorId="1">
      <text>
        <r>
          <rPr>
            <b/>
            <sz val="8"/>
            <rFont val="Tahoma"/>
            <family val="2"/>
          </rPr>
          <t>Interest</t>
        </r>
        <r>
          <rPr>
            <sz val="8"/>
            <rFont val="Tahoma"/>
            <family val="2"/>
          </rPr>
          <t xml:space="preserve">
This value is rounded to the nearest cent.</t>
        </r>
      </text>
    </comment>
    <comment ref="C14" authorId="1">
      <text>
        <r>
          <rPr>
            <b/>
            <sz val="8"/>
            <rFont val="Tahoma"/>
            <family val="2"/>
          </rPr>
          <t>Monthly Payment:</t>
        </r>
        <r>
          <rPr>
            <sz val="8"/>
            <rFont val="Tahoma"/>
            <family val="2"/>
          </rPr>
          <t xml:space="preserve">
This is your regular payment amount, rounded to the nearest cent.</t>
        </r>
      </text>
    </comment>
    <comment ref="C15" authorId="1">
      <text>
        <r>
          <rPr>
            <b/>
            <sz val="8"/>
            <rFont val="Tahoma"/>
            <family val="2"/>
          </rPr>
          <t>Balloon Payment:</t>
        </r>
        <r>
          <rPr>
            <sz val="8"/>
            <rFont val="Tahoma"/>
            <family val="2"/>
          </rPr>
          <t xml:space="preserve">
This value is an estimate based upon some built-in Excel functions. It does NOT take rounding of the regular payment into account.</t>
        </r>
      </text>
    </comment>
    <comment ref="C16" authorId="1">
      <text>
        <r>
          <rPr>
            <b/>
            <sz val="8"/>
            <rFont val="Tahoma"/>
            <family val="2"/>
          </rPr>
          <t>Balloon Payment w/Rounding:</t>
        </r>
        <r>
          <rPr>
            <sz val="8"/>
            <rFont val="Tahoma"/>
            <family val="2"/>
          </rPr>
          <t xml:space="preserve">
This value is based upon the Amortization Schedule, which takes into account the fact that the regular payment and the interest are rounded to the nearest cent.</t>
        </r>
      </text>
    </comment>
    <comment ref="G2" authorId="1">
      <text>
        <r>
          <rPr>
            <b/>
            <u val="single"/>
            <sz val="8"/>
            <rFont val="Tahoma"/>
            <family val="2"/>
          </rPr>
          <t xml:space="preserve">Limited Use Policy
</t>
        </r>
        <r>
          <rPr>
            <sz val="8"/>
            <rFont val="Tahoma"/>
            <family val="2"/>
          </rPr>
          <t xml:space="preserve">You may make archival copies and customize this template (the "Software") for </t>
        </r>
        <r>
          <rPr>
            <b/>
            <sz val="8"/>
            <rFont val="Tahoma"/>
            <family val="2"/>
          </rPr>
          <t>personal use only</t>
        </r>
        <r>
          <rPr>
            <sz val="8"/>
            <rFont val="Tahoma"/>
            <family val="2"/>
          </rPr>
          <t xml:space="preserve">.  This Software or any document including or derived from this Software </t>
        </r>
        <r>
          <rPr>
            <b/>
            <sz val="8"/>
            <color indexed="10"/>
            <rFont val="Tahoma"/>
            <family val="2"/>
          </rPr>
          <t>may NOT be sold, distributed, or placed on a public server such as the internet</t>
        </r>
        <r>
          <rPr>
            <sz val="8"/>
            <rFont val="Tahoma"/>
            <family val="2"/>
          </rPr>
          <t xml:space="preserve"> without the express written permission of Vertex42 LLC.
</t>
        </r>
        <r>
          <rPr>
            <b/>
            <sz val="8"/>
            <rFont val="Tahoma"/>
            <family val="2"/>
          </rPr>
          <t>You may not remove or alter any logo, trademark, copyright, hyperlinks, disclaimers, terms of use, or other proprietary notices</t>
        </r>
        <r>
          <rPr>
            <sz val="8"/>
            <rFont val="Tahoma"/>
            <family val="2"/>
          </rPr>
          <t xml:space="preserve"> within the Software.
</t>
        </r>
        <r>
          <rPr>
            <b/>
            <sz val="8"/>
            <rFont val="Tahoma"/>
            <family val="2"/>
          </rPr>
          <t>Caution:</t>
        </r>
        <r>
          <rPr>
            <sz val="8"/>
            <rFont val="Tahoma"/>
            <family val="2"/>
          </rPr>
          <t xml:space="preserve"> This calculator is for educational and illustrative purposes only and should not be construed as financial advice. The results may not be exact, and may not apply to your specific situation. Please consult a qualified professional regarding financial decisions.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<sst xmlns="http://schemas.openxmlformats.org/spreadsheetml/2006/main" count="34" uniqueCount="31">
  <si>
    <t>Assumptions</t>
  </si>
  <si>
    <t>Principal</t>
  </si>
  <si>
    <t>Interest</t>
  </si>
  <si>
    <t>Loan Amount</t>
  </si>
  <si>
    <t>Annual Interest Rate</t>
  </si>
  <si>
    <t>Monthly Payment</t>
  </si>
  <si>
    <t>Month</t>
  </si>
  <si>
    <t>Amortization Period</t>
  </si>
  <si>
    <t>months</t>
  </si>
  <si>
    <t>Begin Date</t>
  </si>
  <si>
    <t>Payment</t>
  </si>
  <si>
    <t>Balance</t>
  </si>
  <si>
    <t>-</t>
  </si>
  <si>
    <t>Amortization Schedule</t>
  </si>
  <si>
    <t>Total Interest Paid</t>
  </si>
  <si>
    <t>* Interest compounds monthly</t>
  </si>
  <si>
    <t>* Payments made at end of month</t>
  </si>
  <si>
    <t>Balloon Payment</t>
  </si>
  <si>
    <t>Date</t>
  </si>
  <si>
    <t>Total Payments</t>
  </si>
  <si>
    <t>© 2005 Vertex42 LLC</t>
  </si>
  <si>
    <t>Inputs</t>
  </si>
  <si>
    <t>Summary</t>
  </si>
  <si>
    <t>Balloon Payment w/Rounding</t>
  </si>
  <si>
    <t># of Regular Payments</t>
  </si>
  <si>
    <t>Balloon Loan Calculator</t>
  </si>
  <si>
    <t>* Balloon amount paid a month</t>
  </si>
  <si>
    <t>after the last regular payment</t>
  </si>
  <si>
    <t>{42}</t>
  </si>
  <si>
    <t>[42]</t>
  </si>
  <si>
    <t>HELP</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</si>
</sst>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0_);_(&quot;$&quot;* \(#,##0.0\);_(&quot;$&quot;* &quot;-&quot;??_);_(@_)"/>
    <numFmt numFmtId="166" formatCode="_(&quot;$&quot;* #,##0_);_(&quot;$&quot;* \(#,##0\);_(&quot;$&quot;* &quot;-&quot;??_);_(@_)"/>
    <numFmt numFmtId="167" formatCode="&quot;$&quot;#,##0.000_);[Red]\(&quot;$&quot;#,##0.000\)"/>
    <numFmt numFmtId="168" formatCode="&quot;$&quot;#,##0.0000_);[Red]\(&quot;$&quot;#,##0.0000\)"/>
    <numFmt numFmtId="169" formatCode="&quot;$&quot;#,##0.0_);[Red]\(&quot;$&quot;#,##0.0\)"/>
    <numFmt numFmtId="170" formatCode="_(* #,##0.0_);_(* \(#,##0.0\);_(* &quot;-&quot;??_);_(@_)"/>
    <numFmt numFmtId="171" formatCode="_(* #,##0_);_(* \(#,##0\);_(* &quot;-&quot;??_);_(@_)"/>
    <numFmt numFmtId="172" formatCode="&quot;$&quot;#,##0.00"/>
    <numFmt numFmtId="173" formatCode="mmmm\ d\,\ yyyy"/>
    <numFmt numFmtId="174" formatCode="d\-mmm\-yyyy"/>
    <numFmt numFmtId="175" formatCode="mmm\-yyyy"/>
    <numFmt numFmtId="176" formatCode="0.000%"/>
    <numFmt numFmtId="177" formatCode="0.0000"/>
    <numFmt numFmtId="178" formatCode="0.000"/>
    <numFmt numFmtId="179" formatCode="0.0"/>
    <numFmt numFmtId="180" formatCode="_(&quot;$&quot;* #,##0.000_);_(&quot;$&quot;* \(#,##0.000\);_(&quot;$&quot;* &quot;-&quot;??_);_(@_)"/>
    <numFmt numFmtId="181" formatCode="_(&quot;$&quot;\ #,##0_);_(&quot;$&quot;\ \(#,##0\);_(&quot;$&quot;\ &quot;-&quot;??_);_(@_)"/>
    <numFmt numFmtId="182" formatCode="[$-409]dddd\,\ mmmm\ dd\,\ yyyy"/>
    <numFmt numFmtId="183" formatCode="&quot;$&quot;#,##0"/>
    <numFmt numFmtId="184" formatCode="_(&quot;$&quot;\ #,##0.0_);_(&quot;$&quot;\ \(#,##0.0\);_(&quot;$&quot;\ &quot;-&quot;??_);_(@_)"/>
    <numFmt numFmtId="185" formatCode="_(&quot;$&quot;\ #,##0.00_);_(&quot;$&quot;\ \(#,##0.00\);_(&quot;$&quot;\ &quot;-&quot;??_);_(@_)"/>
  </numFmts>
  <fonts count="52">
    <font>
      <sz val="10"/>
      <name val="Arial"/>
      <family val="2"/>
    </font>
    <font>
      <sz val="8"/>
      <name val="Arial"/>
      <family val="2"/>
    </font>
    <font>
      <u val="single"/>
      <sz val="10"/>
      <color indexed="12"/>
      <name val="Verdana"/>
      <family val="2"/>
    </font>
    <font>
      <sz val="8"/>
      <name val="Tahoma"/>
      <family val="2"/>
    </font>
    <font>
      <b/>
      <sz val="8"/>
      <name val="Tahoma"/>
      <family val="2"/>
    </font>
    <font>
      <u val="single"/>
      <sz val="10"/>
      <color indexed="36"/>
      <name val="Arial"/>
      <family val="2"/>
    </font>
    <font>
      <b/>
      <u val="single"/>
      <sz val="8"/>
      <name val="Tahoma"/>
      <family val="2"/>
    </font>
    <font>
      <sz val="10"/>
      <name val="Tahoma"/>
      <family val="2"/>
    </font>
    <font>
      <b/>
      <sz val="12"/>
      <name val="Tahoma"/>
      <family val="2"/>
    </font>
    <font>
      <sz val="11"/>
      <name val="Tahoma"/>
      <family val="2"/>
    </font>
    <font>
      <sz val="12"/>
      <name val="Tahoma"/>
      <family val="2"/>
    </font>
    <font>
      <b/>
      <sz val="12"/>
      <name val="Arial"/>
      <family val="2"/>
    </font>
    <font>
      <sz val="12"/>
      <name val="Arial"/>
      <family val="2"/>
    </font>
    <font>
      <b/>
      <sz val="18"/>
      <color indexed="9"/>
      <name val="Arial"/>
      <family val="2"/>
    </font>
    <font>
      <b/>
      <sz val="11"/>
      <name val="Arial"/>
      <family val="2"/>
    </font>
    <font>
      <b/>
      <sz val="8"/>
      <color indexed="10"/>
      <name val="Tahoma"/>
      <family val="2"/>
    </font>
    <font>
      <sz val="1"/>
      <color indexed="9"/>
      <name val="Tahoma"/>
      <family val="2"/>
    </font>
    <font>
      <b/>
      <sz val="18"/>
      <color indexed="18"/>
      <name val="Cambria"/>
      <family val="2"/>
    </font>
    <font>
      <b/>
      <sz val="15"/>
      <color indexed="18"/>
      <name val="Calibri"/>
      <family val="2"/>
    </font>
    <font>
      <b/>
      <sz val="13"/>
      <color indexed="18"/>
      <name val="Calibri"/>
      <family val="2"/>
    </font>
    <font>
      <b/>
      <sz val="11"/>
      <color indexed="18"/>
      <name val="Calibri"/>
      <family val="2"/>
    </font>
    <font>
      <sz val="11"/>
      <color indexed="17"/>
      <name val="Calibri"/>
      <family val="2"/>
    </font>
    <font>
      <sz val="11"/>
      <color indexed="36"/>
      <name val="Calibri"/>
      <family val="2"/>
    </font>
    <font>
      <sz val="11"/>
      <color indexed="59"/>
      <name val="Calibri"/>
      <family val="2"/>
    </font>
    <font>
      <sz val="11"/>
      <color indexed="23"/>
      <name val="Calibri"/>
      <family val="2"/>
    </font>
    <font>
      <b/>
      <sz val="11"/>
      <color indexed="63"/>
      <name val="Calibri"/>
      <family val="2"/>
    </font>
    <font>
      <b/>
      <sz val="11"/>
      <color indexed="50"/>
      <name val="Calibri"/>
      <family val="2"/>
    </font>
    <font>
      <sz val="11"/>
      <color indexed="50"/>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47"/>
        <bgColor indexed="64"/>
      </patternFill>
    </fill>
    <fill>
      <patternFill patternType="solid">
        <fgColor indexed="60"/>
        <bgColor indexed="64"/>
      </patternFill>
    </fill>
    <fill>
      <patternFill patternType="solid">
        <fgColor indexed="51"/>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color indexed="53"/>
      </bottom>
    </border>
    <border>
      <left style="thin">
        <color indexed="55"/>
      </left>
      <right style="thin">
        <color indexed="55"/>
      </right>
      <top style="thin">
        <color indexed="55"/>
      </top>
      <bottom style="thin">
        <color indexed="55"/>
      </bottom>
    </border>
    <border>
      <left>
        <color indexed="63"/>
      </left>
      <right>
        <color indexed="63"/>
      </right>
      <top>
        <color indexed="63"/>
      </top>
      <bottom style="medium">
        <color indexed="5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5">
    <xf numFmtId="0" fontId="0" fillId="0" borderId="0" xfId="0" applyAlignment="1">
      <alignment/>
    </xf>
    <xf numFmtId="0" fontId="7" fillId="0" borderId="0" xfId="0" applyFont="1" applyAlignment="1" applyProtection="1">
      <alignment/>
      <protection/>
    </xf>
    <xf numFmtId="0" fontId="7" fillId="0" borderId="0" xfId="0" applyFont="1" applyAlignment="1" applyProtection="1">
      <alignment/>
      <protection/>
    </xf>
    <xf numFmtId="0" fontId="7" fillId="0" borderId="0" xfId="0" applyFont="1" applyAlignment="1" applyProtection="1">
      <alignment horizontal="right" indent="1"/>
      <protection/>
    </xf>
    <xf numFmtId="0" fontId="7" fillId="0" borderId="0" xfId="0" applyNumberFormat="1" applyFont="1" applyAlignment="1" applyProtection="1">
      <alignment/>
      <protection/>
    </xf>
    <xf numFmtId="8" fontId="7" fillId="0" borderId="0" xfId="0" applyNumberFormat="1" applyFont="1" applyFill="1" applyAlignment="1" applyProtection="1">
      <alignment/>
      <protection/>
    </xf>
    <xf numFmtId="8" fontId="7" fillId="0" borderId="0" xfId="0" applyNumberFormat="1" applyFont="1" applyAlignment="1" applyProtection="1">
      <alignment/>
      <protection/>
    </xf>
    <xf numFmtId="0" fontId="7" fillId="0" borderId="0" xfId="0" applyFont="1" applyAlignment="1" applyProtection="1">
      <alignment/>
      <protection/>
    </xf>
    <xf numFmtId="0" fontId="7" fillId="0" borderId="0" xfId="0" applyFont="1" applyAlignment="1" applyProtection="1">
      <alignment/>
      <protection/>
    </xf>
    <xf numFmtId="181" fontId="7" fillId="0" borderId="0" xfId="0" applyNumberFormat="1" applyFont="1" applyAlignment="1" applyProtection="1">
      <alignment/>
      <protection/>
    </xf>
    <xf numFmtId="0" fontId="7" fillId="0" borderId="0" xfId="0" applyFont="1" applyAlignment="1" applyProtection="1">
      <alignment/>
      <protection/>
    </xf>
    <xf numFmtId="0" fontId="3" fillId="0" borderId="0" xfId="0" applyFont="1" applyAlignment="1" applyProtection="1">
      <alignment horizontal="center"/>
      <protection/>
    </xf>
    <xf numFmtId="14" fontId="3" fillId="0" borderId="0" xfId="0" applyNumberFormat="1" applyFont="1" applyAlignment="1" applyProtection="1">
      <alignment horizontal="center"/>
      <protection/>
    </xf>
    <xf numFmtId="4" fontId="3" fillId="0" borderId="0" xfId="0" applyNumberFormat="1" applyFont="1" applyAlignment="1" applyProtection="1">
      <alignment horizontal="right"/>
      <protection/>
    </xf>
    <xf numFmtId="0" fontId="7" fillId="33" borderId="0" xfId="0" applyFont="1" applyFill="1" applyAlignment="1" applyProtection="1">
      <alignment/>
      <protection/>
    </xf>
    <xf numFmtId="44" fontId="7" fillId="0" borderId="0" xfId="0" applyNumberFormat="1" applyFont="1" applyAlignment="1" applyProtection="1">
      <alignment/>
      <protection/>
    </xf>
    <xf numFmtId="185" fontId="3" fillId="0" borderId="0" xfId="0" applyNumberFormat="1" applyFont="1" applyAlignment="1" applyProtection="1">
      <alignment/>
      <protection/>
    </xf>
    <xf numFmtId="0" fontId="7" fillId="0" borderId="0" xfId="0" applyFont="1" applyFill="1" applyAlignment="1" applyProtection="1">
      <alignment/>
      <protection/>
    </xf>
    <xf numFmtId="0" fontId="3" fillId="34" borderId="0" xfId="0" applyFont="1" applyFill="1" applyAlignment="1" applyProtection="1">
      <alignment horizontal="center"/>
      <protection/>
    </xf>
    <xf numFmtId="14" fontId="3" fillId="34" borderId="0" xfId="0" applyNumberFormat="1" applyFont="1" applyFill="1" applyAlignment="1" applyProtection="1">
      <alignment horizontal="center"/>
      <protection/>
    </xf>
    <xf numFmtId="181" fontId="3" fillId="34" borderId="0" xfId="0" applyNumberFormat="1" applyFont="1" applyFill="1" applyAlignment="1" applyProtection="1" quotePrefix="1">
      <alignment horizontal="center"/>
      <protection/>
    </xf>
    <xf numFmtId="181" fontId="7" fillId="34" borderId="0" xfId="0" applyNumberFormat="1" applyFont="1" applyFill="1" applyAlignment="1" applyProtection="1" quotePrefix="1">
      <alignment horizontal="center"/>
      <protection/>
    </xf>
    <xf numFmtId="44" fontId="3" fillId="34" borderId="0" xfId="0" applyNumberFormat="1" applyFont="1" applyFill="1" applyAlignment="1" applyProtection="1">
      <alignment/>
      <protection/>
    </xf>
    <xf numFmtId="0" fontId="7" fillId="35" borderId="0" xfId="0" applyFont="1" applyFill="1" applyAlignment="1" applyProtection="1">
      <alignment/>
      <protection/>
    </xf>
    <xf numFmtId="0" fontId="7" fillId="35" borderId="0" xfId="0" applyFont="1" applyFill="1" applyAlignment="1" applyProtection="1">
      <alignment/>
      <protection/>
    </xf>
    <xf numFmtId="0" fontId="9" fillId="0" borderId="0" xfId="0" applyFont="1" applyAlignment="1" applyProtection="1">
      <alignment horizontal="right" indent="1"/>
      <protection/>
    </xf>
    <xf numFmtId="0" fontId="8" fillId="0" borderId="0" xfId="0" applyFont="1" applyAlignment="1" applyProtection="1">
      <alignment/>
      <protection/>
    </xf>
    <xf numFmtId="0" fontId="13" fillId="35" borderId="0" xfId="0" applyFont="1" applyFill="1" applyAlignment="1" applyProtection="1">
      <alignment vertical="center"/>
      <protection/>
    </xf>
    <xf numFmtId="0" fontId="12" fillId="0" borderId="10" xfId="0" applyFont="1" applyFill="1" applyBorder="1" applyAlignment="1" applyProtection="1">
      <alignment/>
      <protection/>
    </xf>
    <xf numFmtId="0" fontId="14" fillId="36" borderId="11" xfId="0" applyFont="1" applyFill="1" applyBorder="1" applyAlignment="1" applyProtection="1">
      <alignment horizontal="center" vertical="center" wrapText="1"/>
      <protection/>
    </xf>
    <xf numFmtId="0" fontId="14" fillId="36" borderId="11" xfId="0" applyFont="1" applyFill="1" applyBorder="1" applyAlignment="1" applyProtection="1">
      <alignment horizontal="right" vertical="center"/>
      <protection/>
    </xf>
    <xf numFmtId="0" fontId="14" fillId="36" borderId="11" xfId="0" applyFont="1" applyFill="1" applyBorder="1" applyAlignment="1" applyProtection="1">
      <alignment horizontal="right" vertical="center" wrapText="1"/>
      <protection/>
    </xf>
    <xf numFmtId="0" fontId="11" fillId="0" borderId="0" xfId="0" applyFont="1" applyAlignment="1" applyProtection="1">
      <alignment/>
      <protection/>
    </xf>
    <xf numFmtId="0" fontId="1" fillId="0" borderId="0" xfId="0" applyFont="1" applyFill="1" applyBorder="1" applyAlignment="1">
      <alignment horizontal="right"/>
    </xf>
    <xf numFmtId="183" fontId="10" fillId="0" borderId="12" xfId="44" applyNumberFormat="1" applyFont="1" applyFill="1" applyBorder="1" applyAlignment="1" applyProtection="1">
      <alignment horizontal="right" indent="1"/>
      <protection locked="0"/>
    </xf>
    <xf numFmtId="10" fontId="10" fillId="0" borderId="12" xfId="59" applyNumberFormat="1" applyFont="1" applyFill="1" applyBorder="1" applyAlignment="1" applyProtection="1">
      <alignment horizontal="right" indent="1"/>
      <protection locked="0"/>
    </xf>
    <xf numFmtId="0" fontId="10" fillId="0" borderId="12" xfId="0" applyFont="1" applyFill="1" applyBorder="1" applyAlignment="1" applyProtection="1">
      <alignment horizontal="right" indent="1"/>
      <protection locked="0"/>
    </xf>
    <xf numFmtId="14" fontId="10" fillId="0" borderId="12" xfId="0" applyNumberFormat="1" applyFont="1" applyFill="1" applyBorder="1" applyAlignment="1" applyProtection="1">
      <alignment horizontal="right" indent="1"/>
      <protection locked="0"/>
    </xf>
    <xf numFmtId="0" fontId="11" fillId="36" borderId="13" xfId="0" applyFont="1" applyFill="1" applyBorder="1" applyAlignment="1" applyProtection="1">
      <alignment horizontal="left" vertical="center" indent="1"/>
      <protection/>
    </xf>
    <xf numFmtId="0" fontId="11" fillId="36" borderId="13" xfId="0" applyFont="1" applyFill="1" applyBorder="1" applyAlignment="1" applyProtection="1">
      <alignment horizontal="center" wrapText="1"/>
      <protection/>
    </xf>
    <xf numFmtId="0" fontId="16" fillId="0" borderId="0" xfId="0" applyFont="1" applyAlignment="1" applyProtection="1">
      <alignment/>
      <protection/>
    </xf>
    <xf numFmtId="0" fontId="2" fillId="0" borderId="0" xfId="53" applyAlignment="1" applyProtection="1">
      <alignment horizontal="left"/>
      <protection/>
    </xf>
    <xf numFmtId="8" fontId="9" fillId="34" borderId="0" xfId="0" applyNumberFormat="1" applyFont="1" applyFill="1" applyBorder="1" applyAlignment="1" applyProtection="1">
      <alignment/>
      <protection/>
    </xf>
    <xf numFmtId="44" fontId="9" fillId="34" borderId="0" xfId="0" applyNumberFormat="1" applyFont="1" applyFill="1" applyBorder="1" applyAlignment="1" applyProtection="1">
      <alignment/>
      <protection/>
    </xf>
    <xf numFmtId="44" fontId="9" fillId="34" borderId="0" xfId="0" applyNumberFormat="1" applyFont="1" applyFill="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b/>
        <i val="0"/>
        <color indexed="18"/>
      </font>
      <fill>
        <patternFill>
          <bgColor indexed="47"/>
        </patternFill>
      </fill>
    </dxf>
    <dxf>
      <font>
        <b/>
        <i val="0"/>
        <color indexed="56"/>
      </font>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83C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E4F2"/>
      <rgbColor rgb="00E4F3E6"/>
      <rgbColor rgb="001849B5"/>
      <rgbColor rgb="0036ACA2"/>
      <rgbColor rgb="00F0BA00"/>
      <rgbColor rgb="00BCE1BF"/>
      <rgbColor rgb="0083C989"/>
      <rgbColor rgb="003B8741"/>
      <rgbColor rgb="00873B80"/>
      <rgbColor rgb="00B2B2B2"/>
      <rgbColor rgb="00003366"/>
      <rgbColor rgb="00109618"/>
      <rgbColor rgb="00085108"/>
      <rgbColor rgb="00635100"/>
      <rgbColor rgb="0027592B"/>
      <rgbColor rgb="00E1BCDE"/>
      <rgbColor rgb="00592754"/>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685800</xdr:colOff>
      <xdr:row>0</xdr:row>
      <xdr:rowOff>9525</xdr:rowOff>
    </xdr:from>
    <xdr:to>
      <xdr:col>6</xdr:col>
      <xdr:colOff>1038225</xdr:colOff>
      <xdr:row>0</xdr:row>
      <xdr:rowOff>333375</xdr:rowOff>
    </xdr:to>
    <xdr:pic>
      <xdr:nvPicPr>
        <xdr:cNvPr id="1" name="Picture 2"/>
        <xdr:cNvPicPr preferRelativeResize="1">
          <a:picLocks noChangeAspect="1"/>
        </xdr:cNvPicPr>
      </xdr:nvPicPr>
      <xdr:blipFill>
        <a:blip r:embed="rId1"/>
        <a:stretch>
          <a:fillRect/>
        </a:stretch>
      </xdr:blipFill>
      <xdr:spPr>
        <a:xfrm>
          <a:off x="4905375" y="9525"/>
          <a:ext cx="1257300" cy="323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ERSONAL.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vertex42.com/ExcelTemplates/balloon-loan-calculator.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86"/>
  <sheetViews>
    <sheetView showGridLines="0" tabSelected="1" zoomScalePageLayoutView="0" workbookViewId="0" topLeftCell="A1">
      <selection activeCell="D6" sqref="D6"/>
    </sheetView>
  </sheetViews>
  <sheetFormatPr defaultColWidth="9.140625" defaultRowHeight="12.75"/>
  <cols>
    <col min="1" max="1" width="4.7109375" style="10" customWidth="1"/>
    <col min="2" max="2" width="11.28125" style="10" customWidth="1"/>
    <col min="3" max="3" width="15.57421875" style="10" customWidth="1"/>
    <col min="4" max="4" width="18.140625" style="10" customWidth="1"/>
    <col min="5" max="6" width="13.57421875" style="10" customWidth="1"/>
    <col min="7" max="7" width="15.8515625" style="10" customWidth="1"/>
    <col min="8" max="16384" width="9.140625" style="10" customWidth="1"/>
  </cols>
  <sheetData>
    <row r="1" spans="1:9" s="1" customFormat="1" ht="27.75" customHeight="1">
      <c r="A1" s="27" t="s">
        <v>25</v>
      </c>
      <c r="B1" s="23"/>
      <c r="C1" s="24"/>
      <c r="D1" s="24"/>
      <c r="E1" s="24"/>
      <c r="F1" s="24"/>
      <c r="G1" s="24"/>
      <c r="H1" s="17"/>
      <c r="I1" s="17"/>
    </row>
    <row r="2" spans="1:7" s="2" customFormat="1" ht="12.75">
      <c r="A2" s="41" t="s">
        <v>30</v>
      </c>
      <c r="G2" s="33" t="s">
        <v>20</v>
      </c>
    </row>
    <row r="3" s="2" customFormat="1" ht="12.75"/>
    <row r="4" spans="2:7" s="2" customFormat="1" ht="16.5" thickBot="1">
      <c r="B4" s="38" t="s">
        <v>21</v>
      </c>
      <c r="C4" s="38"/>
      <c r="D4" s="38"/>
      <c r="F4" s="28" t="s">
        <v>0</v>
      </c>
      <c r="G4" s="28"/>
    </row>
    <row r="5" s="2" customFormat="1" ht="12.75">
      <c r="F5" s="2" t="s">
        <v>15</v>
      </c>
    </row>
    <row r="6" spans="3:6" s="2" customFormat="1" ht="15">
      <c r="C6" s="25" t="s">
        <v>3</v>
      </c>
      <c r="D6" s="34">
        <v>15000</v>
      </c>
      <c r="F6" s="2" t="s">
        <v>16</v>
      </c>
    </row>
    <row r="7" spans="3:6" s="2" customFormat="1" ht="15">
      <c r="C7" s="25" t="s">
        <v>4</v>
      </c>
      <c r="D7" s="35">
        <v>0.065</v>
      </c>
      <c r="F7" s="2" t="s">
        <v>26</v>
      </c>
    </row>
    <row r="8" spans="3:6" s="2" customFormat="1" ht="15">
      <c r="C8" s="25" t="s">
        <v>7</v>
      </c>
      <c r="D8" s="36">
        <v>36</v>
      </c>
      <c r="E8" s="2" t="s">
        <v>8</v>
      </c>
      <c r="F8" s="2" t="s">
        <v>27</v>
      </c>
    </row>
    <row r="9" spans="3:5" s="2" customFormat="1" ht="15">
      <c r="C9" s="25" t="s">
        <v>24</v>
      </c>
      <c r="D9" s="36">
        <v>18</v>
      </c>
      <c r="E9" s="2" t="s">
        <v>8</v>
      </c>
    </row>
    <row r="10" spans="3:4" s="2" customFormat="1" ht="15">
      <c r="C10" s="25" t="s">
        <v>9</v>
      </c>
      <c r="D10" s="37">
        <v>40821</v>
      </c>
    </row>
    <row r="11" s="2" customFormat="1" ht="12.75">
      <c r="C11" s="3"/>
    </row>
    <row r="12" spans="1:4" s="2" customFormat="1" ht="16.5" thickBot="1">
      <c r="A12" s="40" t="s">
        <v>29</v>
      </c>
      <c r="B12" s="38" t="s">
        <v>22</v>
      </c>
      <c r="C12" s="39"/>
      <c r="D12" s="39"/>
    </row>
    <row r="13" s="2" customFormat="1" ht="12.75">
      <c r="C13" s="3"/>
    </row>
    <row r="14" spans="3:5" s="2" customFormat="1" ht="14.25">
      <c r="C14" s="25" t="s">
        <v>5</v>
      </c>
      <c r="D14" s="42">
        <f>IF(E14,ROUND(D7/12*D6,2),ROUND(PMT(D7/12,D8,-D6),2))</f>
        <v>459.74</v>
      </c>
      <c r="E14" s="4" t="b">
        <v>0</v>
      </c>
    </row>
    <row r="15" spans="3:4" s="2" customFormat="1" ht="14.25">
      <c r="C15" s="25" t="s">
        <v>17</v>
      </c>
      <c r="D15" s="43">
        <f>IF(E14,D6+D7/12*D6,ROUND((1+D7/12)*PV(D7/12,(D8-D9),-D14),2))</f>
        <v>7907.04</v>
      </c>
    </row>
    <row r="16" spans="3:4" s="2" customFormat="1" ht="14.25">
      <c r="C16" s="25" t="s">
        <v>23</v>
      </c>
      <c r="D16" s="43">
        <f ca="1">OFFSET(D23,D9+2,0,1,1)</f>
        <v>7906.839999999996</v>
      </c>
    </row>
    <row r="17" spans="3:8" s="2" customFormat="1" ht="14.25">
      <c r="C17" s="25"/>
      <c r="D17" s="5"/>
      <c r="H17"/>
    </row>
    <row r="18" spans="3:5" s="2" customFormat="1" ht="14.25">
      <c r="C18" s="25" t="s">
        <v>19</v>
      </c>
      <c r="D18" s="44">
        <f ca="1">SUM(OFFSET(D23,2,0,D9+1,1))</f>
        <v>16182.159999999993</v>
      </c>
      <c r="E18" s="15"/>
    </row>
    <row r="19" spans="3:4" s="2" customFormat="1" ht="14.25">
      <c r="C19" s="25" t="s">
        <v>14</v>
      </c>
      <c r="D19" s="44">
        <f>D18-D6</f>
        <v>1182.1599999999926</v>
      </c>
    </row>
    <row r="20" spans="2:5" s="2" customFormat="1" ht="12.75">
      <c r="B20" s="3"/>
      <c r="C20" s="6"/>
      <c r="E20" s="16"/>
    </row>
    <row r="21" spans="2:5" s="2" customFormat="1" ht="12.75">
      <c r="B21" s="3"/>
      <c r="C21" s="6"/>
      <c r="E21" s="16"/>
    </row>
    <row r="22" spans="2:7" s="7" customFormat="1" ht="15.75">
      <c r="B22" s="32" t="s">
        <v>13</v>
      </c>
      <c r="C22" s="26"/>
      <c r="E22" s="40" t="s">
        <v>28</v>
      </c>
      <c r="F22" s="26"/>
      <c r="G22" s="26"/>
    </row>
    <row r="23" spans="2:7" s="8" customFormat="1" ht="20.25" customHeight="1" thickBot="1">
      <c r="B23" s="29" t="s">
        <v>6</v>
      </c>
      <c r="C23" s="29" t="s">
        <v>18</v>
      </c>
      <c r="D23" s="30" t="s">
        <v>10</v>
      </c>
      <c r="E23" s="30" t="s">
        <v>2</v>
      </c>
      <c r="F23" s="31" t="s">
        <v>1</v>
      </c>
      <c r="G23" s="31" t="s">
        <v>11</v>
      </c>
    </row>
    <row r="24" spans="2:8" ht="12.75">
      <c r="B24" s="18"/>
      <c r="C24" s="19">
        <f>D10</f>
        <v>40821</v>
      </c>
      <c r="D24" s="20" t="s">
        <v>12</v>
      </c>
      <c r="E24" s="21" t="s">
        <v>12</v>
      </c>
      <c r="F24" s="21" t="s">
        <v>12</v>
      </c>
      <c r="G24" s="22">
        <f>D6</f>
        <v>15000</v>
      </c>
      <c r="H24" s="9"/>
    </row>
    <row r="25" spans="2:7" ht="12.75">
      <c r="B25" s="11">
        <v>1</v>
      </c>
      <c r="C25" s="12">
        <f>IF(B25="","",DATE(YEAR(C24),MONTH(C24)+1,DAY(C24)))</f>
        <v>40852</v>
      </c>
      <c r="D25" s="13">
        <f aca="true" t="shared" si="0" ref="D25:D88">IF(B25="","",IF(B25=$D$9+1,G24+E25,$D$14))</f>
        <v>459.74</v>
      </c>
      <c r="E25" s="13">
        <f aca="true" t="shared" si="1" ref="E25:E88">IF(B25="","",ROUND($D$7/12*G24,2))</f>
        <v>81.25</v>
      </c>
      <c r="F25" s="13">
        <f aca="true" t="shared" si="2" ref="F25:F88">IF(B25="","",D25-E25)</f>
        <v>378.49</v>
      </c>
      <c r="G25" s="13">
        <f aca="true" t="shared" si="3" ref="G25:G88">IF(B25="","",G24-F25)</f>
        <v>14621.51</v>
      </c>
    </row>
    <row r="26" spans="2:7" ht="12.75">
      <c r="B26" s="11">
        <f aca="true" t="shared" si="4" ref="B26:B89">IF(B25&gt;$D$9,"",B25+1)</f>
        <v>2</v>
      </c>
      <c r="C26" s="12">
        <f aca="true" t="shared" si="5" ref="C26:C89">IF(B26="","",DATE(YEAR(C25),MONTH(C25)+1,DAY(C25)))</f>
        <v>40882</v>
      </c>
      <c r="D26" s="13">
        <f t="shared" si="0"/>
        <v>459.74</v>
      </c>
      <c r="E26" s="13">
        <f t="shared" si="1"/>
        <v>79.2</v>
      </c>
      <c r="F26" s="13">
        <f t="shared" si="2"/>
        <v>380.54</v>
      </c>
      <c r="G26" s="13">
        <f t="shared" si="3"/>
        <v>14240.97</v>
      </c>
    </row>
    <row r="27" spans="2:7" ht="12.75">
      <c r="B27" s="11">
        <f t="shared" si="4"/>
        <v>3</v>
      </c>
      <c r="C27" s="12">
        <f t="shared" si="5"/>
        <v>40913</v>
      </c>
      <c r="D27" s="13">
        <f t="shared" si="0"/>
        <v>459.74</v>
      </c>
      <c r="E27" s="13">
        <f t="shared" si="1"/>
        <v>77.14</v>
      </c>
      <c r="F27" s="13">
        <f t="shared" si="2"/>
        <v>382.6</v>
      </c>
      <c r="G27" s="13">
        <f t="shared" si="3"/>
        <v>13858.369999999999</v>
      </c>
    </row>
    <row r="28" spans="2:7" ht="12.75">
      <c r="B28" s="11">
        <f t="shared" si="4"/>
        <v>4</v>
      </c>
      <c r="C28" s="12">
        <f t="shared" si="5"/>
        <v>40944</v>
      </c>
      <c r="D28" s="13">
        <f t="shared" si="0"/>
        <v>459.74</v>
      </c>
      <c r="E28" s="13">
        <f t="shared" si="1"/>
        <v>75.07</v>
      </c>
      <c r="F28" s="13">
        <f t="shared" si="2"/>
        <v>384.67</v>
      </c>
      <c r="G28" s="13">
        <f t="shared" si="3"/>
        <v>13473.699999999999</v>
      </c>
    </row>
    <row r="29" spans="2:7" ht="12.75">
      <c r="B29" s="11">
        <f t="shared" si="4"/>
        <v>5</v>
      </c>
      <c r="C29" s="12">
        <f t="shared" si="5"/>
        <v>40973</v>
      </c>
      <c r="D29" s="13">
        <f t="shared" si="0"/>
        <v>459.74</v>
      </c>
      <c r="E29" s="13">
        <f t="shared" si="1"/>
        <v>72.98</v>
      </c>
      <c r="F29" s="13">
        <f t="shared" si="2"/>
        <v>386.76</v>
      </c>
      <c r="G29" s="13">
        <f t="shared" si="3"/>
        <v>13086.939999999999</v>
      </c>
    </row>
    <row r="30" spans="2:7" ht="12.75">
      <c r="B30" s="11">
        <f t="shared" si="4"/>
        <v>6</v>
      </c>
      <c r="C30" s="12">
        <f t="shared" si="5"/>
        <v>41004</v>
      </c>
      <c r="D30" s="13">
        <f t="shared" si="0"/>
        <v>459.74</v>
      </c>
      <c r="E30" s="13">
        <f t="shared" si="1"/>
        <v>70.89</v>
      </c>
      <c r="F30" s="13">
        <f t="shared" si="2"/>
        <v>388.85</v>
      </c>
      <c r="G30" s="13">
        <f t="shared" si="3"/>
        <v>12698.089999999998</v>
      </c>
    </row>
    <row r="31" spans="2:7" ht="12.75">
      <c r="B31" s="11">
        <f t="shared" si="4"/>
        <v>7</v>
      </c>
      <c r="C31" s="12">
        <f t="shared" si="5"/>
        <v>41034</v>
      </c>
      <c r="D31" s="13">
        <f t="shared" si="0"/>
        <v>459.74</v>
      </c>
      <c r="E31" s="13">
        <f t="shared" si="1"/>
        <v>68.78</v>
      </c>
      <c r="F31" s="13">
        <f t="shared" si="2"/>
        <v>390.96000000000004</v>
      </c>
      <c r="G31" s="13">
        <f t="shared" si="3"/>
        <v>12307.129999999997</v>
      </c>
    </row>
    <row r="32" spans="2:7" ht="12.75">
      <c r="B32" s="11">
        <f t="shared" si="4"/>
        <v>8</v>
      </c>
      <c r="C32" s="12">
        <f t="shared" si="5"/>
        <v>41065</v>
      </c>
      <c r="D32" s="13">
        <f t="shared" si="0"/>
        <v>459.74</v>
      </c>
      <c r="E32" s="13">
        <f t="shared" si="1"/>
        <v>66.66</v>
      </c>
      <c r="F32" s="13">
        <f t="shared" si="2"/>
        <v>393.08000000000004</v>
      </c>
      <c r="G32" s="13">
        <f t="shared" si="3"/>
        <v>11914.049999999997</v>
      </c>
    </row>
    <row r="33" spans="2:7" ht="12.75">
      <c r="B33" s="11">
        <f t="shared" si="4"/>
        <v>9</v>
      </c>
      <c r="C33" s="12">
        <f t="shared" si="5"/>
        <v>41095</v>
      </c>
      <c r="D33" s="13">
        <f t="shared" si="0"/>
        <v>459.74</v>
      </c>
      <c r="E33" s="13">
        <f t="shared" si="1"/>
        <v>64.53</v>
      </c>
      <c r="F33" s="13">
        <f t="shared" si="2"/>
        <v>395.21000000000004</v>
      </c>
      <c r="G33" s="13">
        <f t="shared" si="3"/>
        <v>11518.839999999997</v>
      </c>
    </row>
    <row r="34" spans="2:7" ht="12.75">
      <c r="B34" s="11">
        <f t="shared" si="4"/>
        <v>10</v>
      </c>
      <c r="C34" s="12">
        <f t="shared" si="5"/>
        <v>41126</v>
      </c>
      <c r="D34" s="13">
        <f t="shared" si="0"/>
        <v>459.74</v>
      </c>
      <c r="E34" s="13">
        <f t="shared" si="1"/>
        <v>62.39</v>
      </c>
      <c r="F34" s="13">
        <f t="shared" si="2"/>
        <v>397.35</v>
      </c>
      <c r="G34" s="13">
        <f t="shared" si="3"/>
        <v>11121.489999999996</v>
      </c>
    </row>
    <row r="35" spans="2:7" ht="12.75">
      <c r="B35" s="11">
        <f t="shared" si="4"/>
        <v>11</v>
      </c>
      <c r="C35" s="12">
        <f t="shared" si="5"/>
        <v>41157</v>
      </c>
      <c r="D35" s="13">
        <f t="shared" si="0"/>
        <v>459.74</v>
      </c>
      <c r="E35" s="13">
        <f t="shared" si="1"/>
        <v>60.24</v>
      </c>
      <c r="F35" s="13">
        <f t="shared" si="2"/>
        <v>399.5</v>
      </c>
      <c r="G35" s="13">
        <f t="shared" si="3"/>
        <v>10721.989999999996</v>
      </c>
    </row>
    <row r="36" spans="2:7" ht="12.75">
      <c r="B36" s="11">
        <f t="shared" si="4"/>
        <v>12</v>
      </c>
      <c r="C36" s="12">
        <f t="shared" si="5"/>
        <v>41187</v>
      </c>
      <c r="D36" s="13">
        <f t="shared" si="0"/>
        <v>459.74</v>
      </c>
      <c r="E36" s="13">
        <f t="shared" si="1"/>
        <v>58.08</v>
      </c>
      <c r="F36" s="13">
        <f t="shared" si="2"/>
        <v>401.66</v>
      </c>
      <c r="G36" s="13">
        <f t="shared" si="3"/>
        <v>10320.329999999996</v>
      </c>
    </row>
    <row r="37" spans="2:7" ht="12.75">
      <c r="B37" s="11">
        <f t="shared" si="4"/>
        <v>13</v>
      </c>
      <c r="C37" s="12">
        <f t="shared" si="5"/>
        <v>41218</v>
      </c>
      <c r="D37" s="13">
        <f t="shared" si="0"/>
        <v>459.74</v>
      </c>
      <c r="E37" s="13">
        <f t="shared" si="1"/>
        <v>55.9</v>
      </c>
      <c r="F37" s="13">
        <f t="shared" si="2"/>
        <v>403.84000000000003</v>
      </c>
      <c r="G37" s="13">
        <f t="shared" si="3"/>
        <v>9916.489999999996</v>
      </c>
    </row>
    <row r="38" spans="2:7" ht="12.75">
      <c r="B38" s="11">
        <f t="shared" si="4"/>
        <v>14</v>
      </c>
      <c r="C38" s="12">
        <f t="shared" si="5"/>
        <v>41248</v>
      </c>
      <c r="D38" s="13">
        <f t="shared" si="0"/>
        <v>459.74</v>
      </c>
      <c r="E38" s="13">
        <f t="shared" si="1"/>
        <v>53.71</v>
      </c>
      <c r="F38" s="13">
        <f t="shared" si="2"/>
        <v>406.03000000000003</v>
      </c>
      <c r="G38" s="13">
        <f t="shared" si="3"/>
        <v>9510.459999999995</v>
      </c>
    </row>
    <row r="39" spans="2:7" ht="12.75">
      <c r="B39" s="11">
        <f t="shared" si="4"/>
        <v>15</v>
      </c>
      <c r="C39" s="12">
        <f t="shared" si="5"/>
        <v>41279</v>
      </c>
      <c r="D39" s="13">
        <f t="shared" si="0"/>
        <v>459.74</v>
      </c>
      <c r="E39" s="13">
        <f t="shared" si="1"/>
        <v>51.51</v>
      </c>
      <c r="F39" s="13">
        <f t="shared" si="2"/>
        <v>408.23</v>
      </c>
      <c r="G39" s="13">
        <f t="shared" si="3"/>
        <v>9102.229999999996</v>
      </c>
    </row>
    <row r="40" spans="2:7" ht="12.75">
      <c r="B40" s="11">
        <f t="shared" si="4"/>
        <v>16</v>
      </c>
      <c r="C40" s="12">
        <f t="shared" si="5"/>
        <v>41310</v>
      </c>
      <c r="D40" s="13">
        <f t="shared" si="0"/>
        <v>459.74</v>
      </c>
      <c r="E40" s="13">
        <f t="shared" si="1"/>
        <v>49.3</v>
      </c>
      <c r="F40" s="13">
        <f t="shared" si="2"/>
        <v>410.44</v>
      </c>
      <c r="G40" s="13">
        <f t="shared" si="3"/>
        <v>8691.789999999995</v>
      </c>
    </row>
    <row r="41" spans="2:7" ht="12.75">
      <c r="B41" s="11">
        <f t="shared" si="4"/>
        <v>17</v>
      </c>
      <c r="C41" s="12">
        <f t="shared" si="5"/>
        <v>41338</v>
      </c>
      <c r="D41" s="13">
        <f t="shared" si="0"/>
        <v>459.74</v>
      </c>
      <c r="E41" s="13">
        <f t="shared" si="1"/>
        <v>47.08</v>
      </c>
      <c r="F41" s="13">
        <f t="shared" si="2"/>
        <v>412.66</v>
      </c>
      <c r="G41" s="13">
        <f t="shared" si="3"/>
        <v>8279.129999999996</v>
      </c>
    </row>
    <row r="42" spans="2:7" ht="12.75">
      <c r="B42" s="11">
        <f t="shared" si="4"/>
        <v>18</v>
      </c>
      <c r="C42" s="12">
        <f t="shared" si="5"/>
        <v>41369</v>
      </c>
      <c r="D42" s="13">
        <f t="shared" si="0"/>
        <v>459.74</v>
      </c>
      <c r="E42" s="13">
        <f t="shared" si="1"/>
        <v>44.85</v>
      </c>
      <c r="F42" s="13">
        <f t="shared" si="2"/>
        <v>414.89</v>
      </c>
      <c r="G42" s="13">
        <f t="shared" si="3"/>
        <v>7864.239999999995</v>
      </c>
    </row>
    <row r="43" spans="2:7" ht="12.75">
      <c r="B43" s="11">
        <f t="shared" si="4"/>
        <v>19</v>
      </c>
      <c r="C43" s="12">
        <f t="shared" si="5"/>
        <v>41399</v>
      </c>
      <c r="D43" s="13">
        <f t="shared" si="0"/>
        <v>7906.839999999996</v>
      </c>
      <c r="E43" s="13">
        <f t="shared" si="1"/>
        <v>42.6</v>
      </c>
      <c r="F43" s="13">
        <f t="shared" si="2"/>
        <v>7864.239999999995</v>
      </c>
      <c r="G43" s="13">
        <f t="shared" si="3"/>
        <v>0</v>
      </c>
    </row>
    <row r="44" spans="2:7" ht="12.75">
      <c r="B44" s="11">
        <f t="shared" si="4"/>
      </c>
      <c r="C44" s="12">
        <f t="shared" si="5"/>
      </c>
      <c r="D44" s="13">
        <f t="shared" si="0"/>
      </c>
      <c r="E44" s="13">
        <f t="shared" si="1"/>
      </c>
      <c r="F44" s="13">
        <f t="shared" si="2"/>
      </c>
      <c r="G44" s="13">
        <f t="shared" si="3"/>
      </c>
    </row>
    <row r="45" spans="2:7" ht="12.75">
      <c r="B45" s="11">
        <f t="shared" si="4"/>
      </c>
      <c r="C45" s="12">
        <f t="shared" si="5"/>
      </c>
      <c r="D45" s="13">
        <f t="shared" si="0"/>
      </c>
      <c r="E45" s="13">
        <f t="shared" si="1"/>
      </c>
      <c r="F45" s="13">
        <f t="shared" si="2"/>
      </c>
      <c r="G45" s="13">
        <f t="shared" si="3"/>
      </c>
    </row>
    <row r="46" spans="2:7" ht="12.75">
      <c r="B46" s="11">
        <f t="shared" si="4"/>
      </c>
      <c r="C46" s="12">
        <f t="shared" si="5"/>
      </c>
      <c r="D46" s="13">
        <f t="shared" si="0"/>
      </c>
      <c r="E46" s="13">
        <f t="shared" si="1"/>
      </c>
      <c r="F46" s="13">
        <f t="shared" si="2"/>
      </c>
      <c r="G46" s="13">
        <f t="shared" si="3"/>
      </c>
    </row>
    <row r="47" spans="2:7" ht="12.75">
      <c r="B47" s="11">
        <f t="shared" si="4"/>
      </c>
      <c r="C47" s="12">
        <f t="shared" si="5"/>
      </c>
      <c r="D47" s="13">
        <f t="shared" si="0"/>
      </c>
      <c r="E47" s="13">
        <f t="shared" si="1"/>
      </c>
      <c r="F47" s="13">
        <f t="shared" si="2"/>
      </c>
      <c r="G47" s="13">
        <f t="shared" si="3"/>
      </c>
    </row>
    <row r="48" spans="2:7" ht="12.75">
      <c r="B48" s="11">
        <f t="shared" si="4"/>
      </c>
      <c r="C48" s="12">
        <f t="shared" si="5"/>
      </c>
      <c r="D48" s="13">
        <f t="shared" si="0"/>
      </c>
      <c r="E48" s="13">
        <f t="shared" si="1"/>
      </c>
      <c r="F48" s="13">
        <f t="shared" si="2"/>
      </c>
      <c r="G48" s="13">
        <f t="shared" si="3"/>
      </c>
    </row>
    <row r="49" spans="2:7" ht="12.75">
      <c r="B49" s="11">
        <f t="shared" si="4"/>
      </c>
      <c r="C49" s="12">
        <f t="shared" si="5"/>
      </c>
      <c r="D49" s="13">
        <f t="shared" si="0"/>
      </c>
      <c r="E49" s="13">
        <f t="shared" si="1"/>
      </c>
      <c r="F49" s="13">
        <f t="shared" si="2"/>
      </c>
      <c r="G49" s="13">
        <f t="shared" si="3"/>
      </c>
    </row>
    <row r="50" spans="2:7" ht="12.75">
      <c r="B50" s="11">
        <f t="shared" si="4"/>
      </c>
      <c r="C50" s="12">
        <f t="shared" si="5"/>
      </c>
      <c r="D50" s="13">
        <f t="shared" si="0"/>
      </c>
      <c r="E50" s="13">
        <f t="shared" si="1"/>
      </c>
      <c r="F50" s="13">
        <f t="shared" si="2"/>
      </c>
      <c r="G50" s="13">
        <f t="shared" si="3"/>
      </c>
    </row>
    <row r="51" spans="2:7" ht="12.75">
      <c r="B51" s="11">
        <f t="shared" si="4"/>
      </c>
      <c r="C51" s="12">
        <f t="shared" si="5"/>
      </c>
      <c r="D51" s="13">
        <f t="shared" si="0"/>
      </c>
      <c r="E51" s="13">
        <f t="shared" si="1"/>
      </c>
      <c r="F51" s="13">
        <f t="shared" si="2"/>
      </c>
      <c r="G51" s="13">
        <f t="shared" si="3"/>
      </c>
    </row>
    <row r="52" spans="2:7" ht="12.75">
      <c r="B52" s="11">
        <f t="shared" si="4"/>
      </c>
      <c r="C52" s="12">
        <f t="shared" si="5"/>
      </c>
      <c r="D52" s="13">
        <f t="shared" si="0"/>
      </c>
      <c r="E52" s="13">
        <f t="shared" si="1"/>
      </c>
      <c r="F52" s="13">
        <f t="shared" si="2"/>
      </c>
      <c r="G52" s="13">
        <f t="shared" si="3"/>
      </c>
    </row>
    <row r="53" spans="2:7" ht="12.75">
      <c r="B53" s="11">
        <f t="shared" si="4"/>
      </c>
      <c r="C53" s="12">
        <f t="shared" si="5"/>
      </c>
      <c r="D53" s="13">
        <f t="shared" si="0"/>
      </c>
      <c r="E53" s="13">
        <f t="shared" si="1"/>
      </c>
      <c r="F53" s="13">
        <f t="shared" si="2"/>
      </c>
      <c r="G53" s="13">
        <f t="shared" si="3"/>
      </c>
    </row>
    <row r="54" spans="2:7" ht="12.75">
      <c r="B54" s="11">
        <f t="shared" si="4"/>
      </c>
      <c r="C54" s="12">
        <f t="shared" si="5"/>
      </c>
      <c r="D54" s="13">
        <f t="shared" si="0"/>
      </c>
      <c r="E54" s="13">
        <f t="shared" si="1"/>
      </c>
      <c r="F54" s="13">
        <f t="shared" si="2"/>
      </c>
      <c r="G54" s="13">
        <f t="shared" si="3"/>
      </c>
    </row>
    <row r="55" spans="2:7" ht="12.75">
      <c r="B55" s="11">
        <f t="shared" si="4"/>
      </c>
      <c r="C55" s="12">
        <f t="shared" si="5"/>
      </c>
      <c r="D55" s="13">
        <f t="shared" si="0"/>
      </c>
      <c r="E55" s="13">
        <f t="shared" si="1"/>
      </c>
      <c r="F55" s="13">
        <f t="shared" si="2"/>
      </c>
      <c r="G55" s="13">
        <f t="shared" si="3"/>
      </c>
    </row>
    <row r="56" spans="2:7" ht="12.75">
      <c r="B56" s="11">
        <f t="shared" si="4"/>
      </c>
      <c r="C56" s="12">
        <f t="shared" si="5"/>
      </c>
      <c r="D56" s="13">
        <f t="shared" si="0"/>
      </c>
      <c r="E56" s="13">
        <f t="shared" si="1"/>
      </c>
      <c r="F56" s="13">
        <f t="shared" si="2"/>
      </c>
      <c r="G56" s="13">
        <f t="shared" si="3"/>
      </c>
    </row>
    <row r="57" spans="2:7" ht="12.75">
      <c r="B57" s="11">
        <f t="shared" si="4"/>
      </c>
      <c r="C57" s="12">
        <f t="shared" si="5"/>
      </c>
      <c r="D57" s="13">
        <f t="shared" si="0"/>
      </c>
      <c r="E57" s="13">
        <f t="shared" si="1"/>
      </c>
      <c r="F57" s="13">
        <f t="shared" si="2"/>
      </c>
      <c r="G57" s="13">
        <f t="shared" si="3"/>
      </c>
    </row>
    <row r="58" spans="2:7" ht="12.75">
      <c r="B58" s="11">
        <f t="shared" si="4"/>
      </c>
      <c r="C58" s="12">
        <f t="shared" si="5"/>
      </c>
      <c r="D58" s="13">
        <f t="shared" si="0"/>
      </c>
      <c r="E58" s="13">
        <f t="shared" si="1"/>
      </c>
      <c r="F58" s="13">
        <f t="shared" si="2"/>
      </c>
      <c r="G58" s="13">
        <f t="shared" si="3"/>
      </c>
    </row>
    <row r="59" spans="2:7" ht="12.75">
      <c r="B59" s="11">
        <f t="shared" si="4"/>
      </c>
      <c r="C59" s="12">
        <f t="shared" si="5"/>
      </c>
      <c r="D59" s="13">
        <f t="shared" si="0"/>
      </c>
      <c r="E59" s="13">
        <f t="shared" si="1"/>
      </c>
      <c r="F59" s="13">
        <f t="shared" si="2"/>
      </c>
      <c r="G59" s="13">
        <f t="shared" si="3"/>
      </c>
    </row>
    <row r="60" spans="2:7" ht="12.75">
      <c r="B60" s="11">
        <f t="shared" si="4"/>
      </c>
      <c r="C60" s="12">
        <f t="shared" si="5"/>
      </c>
      <c r="D60" s="13">
        <f t="shared" si="0"/>
      </c>
      <c r="E60" s="13">
        <f t="shared" si="1"/>
      </c>
      <c r="F60" s="13">
        <f t="shared" si="2"/>
      </c>
      <c r="G60" s="13">
        <f t="shared" si="3"/>
      </c>
    </row>
    <row r="61" spans="2:7" ht="12.75">
      <c r="B61" s="11">
        <f t="shared" si="4"/>
      </c>
      <c r="C61" s="12">
        <f t="shared" si="5"/>
      </c>
      <c r="D61" s="13">
        <f t="shared" si="0"/>
      </c>
      <c r="E61" s="13">
        <f t="shared" si="1"/>
      </c>
      <c r="F61" s="13">
        <f t="shared" si="2"/>
      </c>
      <c r="G61" s="13">
        <f t="shared" si="3"/>
      </c>
    </row>
    <row r="62" spans="2:7" ht="12.75">
      <c r="B62" s="11">
        <f t="shared" si="4"/>
      </c>
      <c r="C62" s="12">
        <f t="shared" si="5"/>
      </c>
      <c r="D62" s="13">
        <f t="shared" si="0"/>
      </c>
      <c r="E62" s="13">
        <f t="shared" si="1"/>
      </c>
      <c r="F62" s="13">
        <f t="shared" si="2"/>
      </c>
      <c r="G62" s="13">
        <f t="shared" si="3"/>
      </c>
    </row>
    <row r="63" spans="2:7" ht="12.75">
      <c r="B63" s="11">
        <f t="shared" si="4"/>
      </c>
      <c r="C63" s="12">
        <f t="shared" si="5"/>
      </c>
      <c r="D63" s="13">
        <f t="shared" si="0"/>
      </c>
      <c r="E63" s="13">
        <f t="shared" si="1"/>
      </c>
      <c r="F63" s="13">
        <f t="shared" si="2"/>
      </c>
      <c r="G63" s="13">
        <f t="shared" si="3"/>
      </c>
    </row>
    <row r="64" spans="2:7" ht="12.75">
      <c r="B64" s="11">
        <f t="shared" si="4"/>
      </c>
      <c r="C64" s="12">
        <f t="shared" si="5"/>
      </c>
      <c r="D64" s="13">
        <f t="shared" si="0"/>
      </c>
      <c r="E64" s="13">
        <f t="shared" si="1"/>
      </c>
      <c r="F64" s="13">
        <f t="shared" si="2"/>
      </c>
      <c r="G64" s="13">
        <f t="shared" si="3"/>
      </c>
    </row>
    <row r="65" spans="2:7" ht="12.75">
      <c r="B65" s="11">
        <f t="shared" si="4"/>
      </c>
      <c r="C65" s="12">
        <f t="shared" si="5"/>
      </c>
      <c r="D65" s="13">
        <f t="shared" si="0"/>
      </c>
      <c r="E65" s="13">
        <f t="shared" si="1"/>
      </c>
      <c r="F65" s="13">
        <f t="shared" si="2"/>
      </c>
      <c r="G65" s="13">
        <f t="shared" si="3"/>
      </c>
    </row>
    <row r="66" spans="2:7" ht="12.75">
      <c r="B66" s="11">
        <f t="shared" si="4"/>
      </c>
      <c r="C66" s="12">
        <f t="shared" si="5"/>
      </c>
      <c r="D66" s="13">
        <f t="shared" si="0"/>
      </c>
      <c r="E66" s="13">
        <f t="shared" si="1"/>
      </c>
      <c r="F66" s="13">
        <f t="shared" si="2"/>
      </c>
      <c r="G66" s="13">
        <f t="shared" si="3"/>
      </c>
    </row>
    <row r="67" spans="2:7" ht="12.75">
      <c r="B67" s="11">
        <f t="shared" si="4"/>
      </c>
      <c r="C67" s="12">
        <f t="shared" si="5"/>
      </c>
      <c r="D67" s="13">
        <f t="shared" si="0"/>
      </c>
      <c r="E67" s="13">
        <f t="shared" si="1"/>
      </c>
      <c r="F67" s="13">
        <f t="shared" si="2"/>
      </c>
      <c r="G67" s="13">
        <f t="shared" si="3"/>
      </c>
    </row>
    <row r="68" spans="2:7" ht="12.75">
      <c r="B68" s="11">
        <f t="shared" si="4"/>
      </c>
      <c r="C68" s="12">
        <f t="shared" si="5"/>
      </c>
      <c r="D68" s="13">
        <f t="shared" si="0"/>
      </c>
      <c r="E68" s="13">
        <f t="shared" si="1"/>
      </c>
      <c r="F68" s="13">
        <f t="shared" si="2"/>
      </c>
      <c r="G68" s="13">
        <f t="shared" si="3"/>
      </c>
    </row>
    <row r="69" spans="2:7" ht="12.75">
      <c r="B69" s="11">
        <f t="shared" si="4"/>
      </c>
      <c r="C69" s="12">
        <f t="shared" si="5"/>
      </c>
      <c r="D69" s="13">
        <f t="shared" si="0"/>
      </c>
      <c r="E69" s="13">
        <f t="shared" si="1"/>
      </c>
      <c r="F69" s="13">
        <f t="shared" si="2"/>
      </c>
      <c r="G69" s="13">
        <f t="shared" si="3"/>
      </c>
    </row>
    <row r="70" spans="2:7" ht="12.75">
      <c r="B70" s="11">
        <f t="shared" si="4"/>
      </c>
      <c r="C70" s="12">
        <f t="shared" si="5"/>
      </c>
      <c r="D70" s="13">
        <f t="shared" si="0"/>
      </c>
      <c r="E70" s="13">
        <f t="shared" si="1"/>
      </c>
      <c r="F70" s="13">
        <f t="shared" si="2"/>
      </c>
      <c r="G70" s="13">
        <f t="shared" si="3"/>
      </c>
    </row>
    <row r="71" spans="2:7" ht="12.75">
      <c r="B71" s="11">
        <f t="shared" si="4"/>
      </c>
      <c r="C71" s="12">
        <f t="shared" si="5"/>
      </c>
      <c r="D71" s="13">
        <f t="shared" si="0"/>
      </c>
      <c r="E71" s="13">
        <f t="shared" si="1"/>
      </c>
      <c r="F71" s="13">
        <f t="shared" si="2"/>
      </c>
      <c r="G71" s="13">
        <f t="shared" si="3"/>
      </c>
    </row>
    <row r="72" spans="2:7" ht="12.75">
      <c r="B72" s="11">
        <f t="shared" si="4"/>
      </c>
      <c r="C72" s="12">
        <f t="shared" si="5"/>
      </c>
      <c r="D72" s="13">
        <f t="shared" si="0"/>
      </c>
      <c r="E72" s="13">
        <f t="shared" si="1"/>
      </c>
      <c r="F72" s="13">
        <f t="shared" si="2"/>
      </c>
      <c r="G72" s="13">
        <f t="shared" si="3"/>
      </c>
    </row>
    <row r="73" spans="2:7" ht="12.75">
      <c r="B73" s="11">
        <f t="shared" si="4"/>
      </c>
      <c r="C73" s="12">
        <f t="shared" si="5"/>
      </c>
      <c r="D73" s="13">
        <f t="shared" si="0"/>
      </c>
      <c r="E73" s="13">
        <f t="shared" si="1"/>
      </c>
      <c r="F73" s="13">
        <f t="shared" si="2"/>
      </c>
      <c r="G73" s="13">
        <f t="shared" si="3"/>
      </c>
    </row>
    <row r="74" spans="2:7" ht="12.75">
      <c r="B74" s="11">
        <f t="shared" si="4"/>
      </c>
      <c r="C74" s="12">
        <f t="shared" si="5"/>
      </c>
      <c r="D74" s="13">
        <f t="shared" si="0"/>
      </c>
      <c r="E74" s="13">
        <f t="shared" si="1"/>
      </c>
      <c r="F74" s="13">
        <f t="shared" si="2"/>
      </c>
      <c r="G74" s="13">
        <f t="shared" si="3"/>
      </c>
    </row>
    <row r="75" spans="2:7" ht="12.75">
      <c r="B75" s="11">
        <f t="shared" si="4"/>
      </c>
      <c r="C75" s="12">
        <f t="shared" si="5"/>
      </c>
      <c r="D75" s="13">
        <f t="shared" si="0"/>
      </c>
      <c r="E75" s="13">
        <f t="shared" si="1"/>
      </c>
      <c r="F75" s="13">
        <f t="shared" si="2"/>
      </c>
      <c r="G75" s="13">
        <f t="shared" si="3"/>
      </c>
    </row>
    <row r="76" spans="2:7" ht="12.75">
      <c r="B76" s="11">
        <f t="shared" si="4"/>
      </c>
      <c r="C76" s="12">
        <f t="shared" si="5"/>
      </c>
      <c r="D76" s="13">
        <f t="shared" si="0"/>
      </c>
      <c r="E76" s="13">
        <f t="shared" si="1"/>
      </c>
      <c r="F76" s="13">
        <f t="shared" si="2"/>
      </c>
      <c r="G76" s="13">
        <f t="shared" si="3"/>
      </c>
    </row>
    <row r="77" spans="2:7" ht="12.75">
      <c r="B77" s="11">
        <f t="shared" si="4"/>
      </c>
      <c r="C77" s="12">
        <f t="shared" si="5"/>
      </c>
      <c r="D77" s="13">
        <f t="shared" si="0"/>
      </c>
      <c r="E77" s="13">
        <f t="shared" si="1"/>
      </c>
      <c r="F77" s="13">
        <f t="shared" si="2"/>
      </c>
      <c r="G77" s="13">
        <f t="shared" si="3"/>
      </c>
    </row>
    <row r="78" spans="2:7" ht="12.75">
      <c r="B78" s="11">
        <f t="shared" si="4"/>
      </c>
      <c r="C78" s="12">
        <f t="shared" si="5"/>
      </c>
      <c r="D78" s="13">
        <f t="shared" si="0"/>
      </c>
      <c r="E78" s="13">
        <f t="shared" si="1"/>
      </c>
      <c r="F78" s="13">
        <f t="shared" si="2"/>
      </c>
      <c r="G78" s="13">
        <f t="shared" si="3"/>
      </c>
    </row>
    <row r="79" spans="2:7" ht="12.75">
      <c r="B79" s="11">
        <f t="shared" si="4"/>
      </c>
      <c r="C79" s="12">
        <f t="shared" si="5"/>
      </c>
      <c r="D79" s="13">
        <f t="shared" si="0"/>
      </c>
      <c r="E79" s="13">
        <f t="shared" si="1"/>
      </c>
      <c r="F79" s="13">
        <f t="shared" si="2"/>
      </c>
      <c r="G79" s="13">
        <f t="shared" si="3"/>
      </c>
    </row>
    <row r="80" spans="2:7" ht="12.75">
      <c r="B80" s="11">
        <f t="shared" si="4"/>
      </c>
      <c r="C80" s="12">
        <f t="shared" si="5"/>
      </c>
      <c r="D80" s="13">
        <f t="shared" si="0"/>
      </c>
      <c r="E80" s="13">
        <f t="shared" si="1"/>
      </c>
      <c r="F80" s="13">
        <f t="shared" si="2"/>
      </c>
      <c r="G80" s="13">
        <f t="shared" si="3"/>
      </c>
    </row>
    <row r="81" spans="2:7" ht="12.75">
      <c r="B81" s="11">
        <f t="shared" si="4"/>
      </c>
      <c r="C81" s="12">
        <f t="shared" si="5"/>
      </c>
      <c r="D81" s="13">
        <f t="shared" si="0"/>
      </c>
      <c r="E81" s="13">
        <f t="shared" si="1"/>
      </c>
      <c r="F81" s="13">
        <f t="shared" si="2"/>
      </c>
      <c r="G81" s="13">
        <f t="shared" si="3"/>
      </c>
    </row>
    <row r="82" spans="2:7" ht="12.75">
      <c r="B82" s="11">
        <f t="shared" si="4"/>
      </c>
      <c r="C82" s="12">
        <f t="shared" si="5"/>
      </c>
      <c r="D82" s="13">
        <f t="shared" si="0"/>
      </c>
      <c r="E82" s="13">
        <f t="shared" si="1"/>
      </c>
      <c r="F82" s="13">
        <f t="shared" si="2"/>
      </c>
      <c r="G82" s="13">
        <f t="shared" si="3"/>
      </c>
    </row>
    <row r="83" spans="2:7" ht="12.75">
      <c r="B83" s="11">
        <f t="shared" si="4"/>
      </c>
      <c r="C83" s="12">
        <f t="shared" si="5"/>
      </c>
      <c r="D83" s="13">
        <f t="shared" si="0"/>
      </c>
      <c r="E83" s="13">
        <f t="shared" si="1"/>
      </c>
      <c r="F83" s="13">
        <f t="shared" si="2"/>
      </c>
      <c r="G83" s="13">
        <f t="shared" si="3"/>
      </c>
    </row>
    <row r="84" spans="2:7" ht="12.75">
      <c r="B84" s="11">
        <f t="shared" si="4"/>
      </c>
      <c r="C84" s="12">
        <f t="shared" si="5"/>
      </c>
      <c r="D84" s="13">
        <f t="shared" si="0"/>
      </c>
      <c r="E84" s="13">
        <f t="shared" si="1"/>
      </c>
      <c r="F84" s="13">
        <f t="shared" si="2"/>
      </c>
      <c r="G84" s="13">
        <f t="shared" si="3"/>
      </c>
    </row>
    <row r="85" spans="2:7" ht="12.75">
      <c r="B85" s="11">
        <f t="shared" si="4"/>
      </c>
      <c r="C85" s="12">
        <f t="shared" si="5"/>
      </c>
      <c r="D85" s="13">
        <f t="shared" si="0"/>
      </c>
      <c r="E85" s="13">
        <f t="shared" si="1"/>
      </c>
      <c r="F85" s="13">
        <f t="shared" si="2"/>
      </c>
      <c r="G85" s="13">
        <f t="shared" si="3"/>
      </c>
    </row>
    <row r="86" spans="2:7" ht="12.75">
      <c r="B86" s="11">
        <f t="shared" si="4"/>
      </c>
      <c r="C86" s="12">
        <f t="shared" si="5"/>
      </c>
      <c r="D86" s="13">
        <f t="shared" si="0"/>
      </c>
      <c r="E86" s="13">
        <f t="shared" si="1"/>
      </c>
      <c r="F86" s="13">
        <f t="shared" si="2"/>
      </c>
      <c r="G86" s="13">
        <f t="shared" si="3"/>
      </c>
    </row>
    <row r="87" spans="2:7" ht="12.75">
      <c r="B87" s="11">
        <f t="shared" si="4"/>
      </c>
      <c r="C87" s="12">
        <f t="shared" si="5"/>
      </c>
      <c r="D87" s="13">
        <f t="shared" si="0"/>
      </c>
      <c r="E87" s="13">
        <f t="shared" si="1"/>
      </c>
      <c r="F87" s="13">
        <f t="shared" si="2"/>
      </c>
      <c r="G87" s="13">
        <f t="shared" si="3"/>
      </c>
    </row>
    <row r="88" spans="2:7" ht="12.75">
      <c r="B88" s="11">
        <f t="shared" si="4"/>
      </c>
      <c r="C88" s="12">
        <f t="shared" si="5"/>
      </c>
      <c r="D88" s="13">
        <f t="shared" si="0"/>
      </c>
      <c r="E88" s="13">
        <f t="shared" si="1"/>
      </c>
      <c r="F88" s="13">
        <f t="shared" si="2"/>
      </c>
      <c r="G88" s="13">
        <f t="shared" si="3"/>
      </c>
    </row>
    <row r="89" spans="2:7" ht="12.75">
      <c r="B89" s="11">
        <f t="shared" si="4"/>
      </c>
      <c r="C89" s="12">
        <f t="shared" si="5"/>
      </c>
      <c r="D89" s="13">
        <f aca="true" t="shared" si="6" ref="D89:D152">IF(B89="","",IF(B89=$D$9+1,G88+E89,$D$14))</f>
      </c>
      <c r="E89" s="13">
        <f aca="true" t="shared" si="7" ref="E89:E152">IF(B89="","",ROUND($D$7/12*G88,2))</f>
      </c>
      <c r="F89" s="13">
        <f aca="true" t="shared" si="8" ref="F89:F152">IF(B89="","",D89-E89)</f>
      </c>
      <c r="G89" s="13">
        <f aca="true" t="shared" si="9" ref="G89:G152">IF(B89="","",G88-F89)</f>
      </c>
    </row>
    <row r="90" spans="2:7" ht="12.75">
      <c r="B90" s="11">
        <f aca="true" t="shared" si="10" ref="B90:B153">IF(B89&gt;$D$9,"",B89+1)</f>
      </c>
      <c r="C90" s="12">
        <f aca="true" t="shared" si="11" ref="C90:C153">IF(B90="","",DATE(YEAR(C89),MONTH(C89)+1,DAY(C89)))</f>
      </c>
      <c r="D90" s="13">
        <f t="shared" si="6"/>
      </c>
      <c r="E90" s="13">
        <f t="shared" si="7"/>
      </c>
      <c r="F90" s="13">
        <f t="shared" si="8"/>
      </c>
      <c r="G90" s="13">
        <f t="shared" si="9"/>
      </c>
    </row>
    <row r="91" spans="2:7" ht="12.75">
      <c r="B91" s="11">
        <f t="shared" si="10"/>
      </c>
      <c r="C91" s="12">
        <f t="shared" si="11"/>
      </c>
      <c r="D91" s="13">
        <f t="shared" si="6"/>
      </c>
      <c r="E91" s="13">
        <f t="shared" si="7"/>
      </c>
      <c r="F91" s="13">
        <f t="shared" si="8"/>
      </c>
      <c r="G91" s="13">
        <f t="shared" si="9"/>
      </c>
    </row>
    <row r="92" spans="2:7" ht="12.75">
      <c r="B92" s="11">
        <f t="shared" si="10"/>
      </c>
      <c r="C92" s="12">
        <f t="shared" si="11"/>
      </c>
      <c r="D92" s="13">
        <f t="shared" si="6"/>
      </c>
      <c r="E92" s="13">
        <f t="shared" si="7"/>
      </c>
      <c r="F92" s="13">
        <f t="shared" si="8"/>
      </c>
      <c r="G92" s="13">
        <f t="shared" si="9"/>
      </c>
    </row>
    <row r="93" spans="2:7" ht="12.75">
      <c r="B93" s="11">
        <f t="shared" si="10"/>
      </c>
      <c r="C93" s="12">
        <f t="shared" si="11"/>
      </c>
      <c r="D93" s="13">
        <f t="shared" si="6"/>
      </c>
      <c r="E93" s="13">
        <f t="shared" si="7"/>
      </c>
      <c r="F93" s="13">
        <f t="shared" si="8"/>
      </c>
      <c r="G93" s="13">
        <f t="shared" si="9"/>
      </c>
    </row>
    <row r="94" spans="2:7" ht="12.75">
      <c r="B94" s="11">
        <f t="shared" si="10"/>
      </c>
      <c r="C94" s="12">
        <f t="shared" si="11"/>
      </c>
      <c r="D94" s="13">
        <f t="shared" si="6"/>
      </c>
      <c r="E94" s="13">
        <f t="shared" si="7"/>
      </c>
      <c r="F94" s="13">
        <f t="shared" si="8"/>
      </c>
      <c r="G94" s="13">
        <f t="shared" si="9"/>
      </c>
    </row>
    <row r="95" spans="2:7" ht="12.75">
      <c r="B95" s="11">
        <f t="shared" si="10"/>
      </c>
      <c r="C95" s="12">
        <f t="shared" si="11"/>
      </c>
      <c r="D95" s="13">
        <f t="shared" si="6"/>
      </c>
      <c r="E95" s="13">
        <f t="shared" si="7"/>
      </c>
      <c r="F95" s="13">
        <f t="shared" si="8"/>
      </c>
      <c r="G95" s="13">
        <f t="shared" si="9"/>
      </c>
    </row>
    <row r="96" spans="2:7" ht="12.75">
      <c r="B96" s="11">
        <f t="shared" si="10"/>
      </c>
      <c r="C96" s="12">
        <f t="shared" si="11"/>
      </c>
      <c r="D96" s="13">
        <f t="shared" si="6"/>
      </c>
      <c r="E96" s="13">
        <f t="shared" si="7"/>
      </c>
      <c r="F96" s="13">
        <f t="shared" si="8"/>
      </c>
      <c r="G96" s="13">
        <f t="shared" si="9"/>
      </c>
    </row>
    <row r="97" spans="2:7" ht="12.75">
      <c r="B97" s="11">
        <f t="shared" si="10"/>
      </c>
      <c r="C97" s="12">
        <f t="shared" si="11"/>
      </c>
      <c r="D97" s="13">
        <f t="shared" si="6"/>
      </c>
      <c r="E97" s="13">
        <f t="shared" si="7"/>
      </c>
      <c r="F97" s="13">
        <f t="shared" si="8"/>
      </c>
      <c r="G97" s="13">
        <f t="shared" si="9"/>
      </c>
    </row>
    <row r="98" spans="2:7" ht="12.75">
      <c r="B98" s="11">
        <f t="shared" si="10"/>
      </c>
      <c r="C98" s="12">
        <f t="shared" si="11"/>
      </c>
      <c r="D98" s="13">
        <f t="shared" si="6"/>
      </c>
      <c r="E98" s="13">
        <f t="shared" si="7"/>
      </c>
      <c r="F98" s="13">
        <f t="shared" si="8"/>
      </c>
      <c r="G98" s="13">
        <f t="shared" si="9"/>
      </c>
    </row>
    <row r="99" spans="2:7" ht="12.75">
      <c r="B99" s="11">
        <f t="shared" si="10"/>
      </c>
      <c r="C99" s="12">
        <f t="shared" si="11"/>
      </c>
      <c r="D99" s="13">
        <f t="shared" si="6"/>
      </c>
      <c r="E99" s="13">
        <f t="shared" si="7"/>
      </c>
      <c r="F99" s="13">
        <f t="shared" si="8"/>
      </c>
      <c r="G99" s="13">
        <f t="shared" si="9"/>
      </c>
    </row>
    <row r="100" spans="2:7" ht="12.75">
      <c r="B100" s="11">
        <f t="shared" si="10"/>
      </c>
      <c r="C100" s="12">
        <f t="shared" si="11"/>
      </c>
      <c r="D100" s="13">
        <f t="shared" si="6"/>
      </c>
      <c r="E100" s="13">
        <f t="shared" si="7"/>
      </c>
      <c r="F100" s="13">
        <f t="shared" si="8"/>
      </c>
      <c r="G100" s="13">
        <f t="shared" si="9"/>
      </c>
    </row>
    <row r="101" spans="2:7" ht="12.75">
      <c r="B101" s="11">
        <f t="shared" si="10"/>
      </c>
      <c r="C101" s="12">
        <f t="shared" si="11"/>
      </c>
      <c r="D101" s="13">
        <f t="shared" si="6"/>
      </c>
      <c r="E101" s="13">
        <f t="shared" si="7"/>
      </c>
      <c r="F101" s="13">
        <f t="shared" si="8"/>
      </c>
      <c r="G101" s="13">
        <f t="shared" si="9"/>
      </c>
    </row>
    <row r="102" spans="2:7" ht="12.75">
      <c r="B102" s="11">
        <f t="shared" si="10"/>
      </c>
      <c r="C102" s="12">
        <f t="shared" si="11"/>
      </c>
      <c r="D102" s="13">
        <f t="shared" si="6"/>
      </c>
      <c r="E102" s="13">
        <f t="shared" si="7"/>
      </c>
      <c r="F102" s="13">
        <f t="shared" si="8"/>
      </c>
      <c r="G102" s="13">
        <f t="shared" si="9"/>
      </c>
    </row>
    <row r="103" spans="2:7" ht="12.75">
      <c r="B103" s="11">
        <f t="shared" si="10"/>
      </c>
      <c r="C103" s="12">
        <f t="shared" si="11"/>
      </c>
      <c r="D103" s="13">
        <f t="shared" si="6"/>
      </c>
      <c r="E103" s="13">
        <f t="shared" si="7"/>
      </c>
      <c r="F103" s="13">
        <f t="shared" si="8"/>
      </c>
      <c r="G103" s="13">
        <f t="shared" si="9"/>
      </c>
    </row>
    <row r="104" spans="2:7" ht="12.75">
      <c r="B104" s="11">
        <f t="shared" si="10"/>
      </c>
      <c r="C104" s="12">
        <f t="shared" si="11"/>
      </c>
      <c r="D104" s="13">
        <f t="shared" si="6"/>
      </c>
      <c r="E104" s="13">
        <f t="shared" si="7"/>
      </c>
      <c r="F104" s="13">
        <f t="shared" si="8"/>
      </c>
      <c r="G104" s="13">
        <f t="shared" si="9"/>
      </c>
    </row>
    <row r="105" spans="2:7" ht="12.75">
      <c r="B105" s="11">
        <f t="shared" si="10"/>
      </c>
      <c r="C105" s="12">
        <f t="shared" si="11"/>
      </c>
      <c r="D105" s="13">
        <f t="shared" si="6"/>
      </c>
      <c r="E105" s="13">
        <f t="shared" si="7"/>
      </c>
      <c r="F105" s="13">
        <f t="shared" si="8"/>
      </c>
      <c r="G105" s="13">
        <f t="shared" si="9"/>
      </c>
    </row>
    <row r="106" spans="2:7" ht="12.75">
      <c r="B106" s="11">
        <f t="shared" si="10"/>
      </c>
      <c r="C106" s="12">
        <f t="shared" si="11"/>
      </c>
      <c r="D106" s="13">
        <f t="shared" si="6"/>
      </c>
      <c r="E106" s="13">
        <f t="shared" si="7"/>
      </c>
      <c r="F106" s="13">
        <f t="shared" si="8"/>
      </c>
      <c r="G106" s="13">
        <f t="shared" si="9"/>
      </c>
    </row>
    <row r="107" spans="2:7" ht="12.75">
      <c r="B107" s="11">
        <f t="shared" si="10"/>
      </c>
      <c r="C107" s="12">
        <f t="shared" si="11"/>
      </c>
      <c r="D107" s="13">
        <f t="shared" si="6"/>
      </c>
      <c r="E107" s="13">
        <f t="shared" si="7"/>
      </c>
      <c r="F107" s="13">
        <f t="shared" si="8"/>
      </c>
      <c r="G107" s="13">
        <f t="shared" si="9"/>
      </c>
    </row>
    <row r="108" spans="2:7" ht="12.75">
      <c r="B108" s="11">
        <f t="shared" si="10"/>
      </c>
      <c r="C108" s="12">
        <f t="shared" si="11"/>
      </c>
      <c r="D108" s="13">
        <f t="shared" si="6"/>
      </c>
      <c r="E108" s="13">
        <f t="shared" si="7"/>
      </c>
      <c r="F108" s="13">
        <f t="shared" si="8"/>
      </c>
      <c r="G108" s="13">
        <f t="shared" si="9"/>
      </c>
    </row>
    <row r="109" spans="2:7" ht="12.75">
      <c r="B109" s="11">
        <f t="shared" si="10"/>
      </c>
      <c r="C109" s="12">
        <f t="shared" si="11"/>
      </c>
      <c r="D109" s="13">
        <f t="shared" si="6"/>
      </c>
      <c r="E109" s="13">
        <f t="shared" si="7"/>
      </c>
      <c r="F109" s="13">
        <f t="shared" si="8"/>
      </c>
      <c r="G109" s="13">
        <f t="shared" si="9"/>
      </c>
    </row>
    <row r="110" spans="2:7" ht="12.75">
      <c r="B110" s="11">
        <f t="shared" si="10"/>
      </c>
      <c r="C110" s="12">
        <f t="shared" si="11"/>
      </c>
      <c r="D110" s="13">
        <f t="shared" si="6"/>
      </c>
      <c r="E110" s="13">
        <f t="shared" si="7"/>
      </c>
      <c r="F110" s="13">
        <f t="shared" si="8"/>
      </c>
      <c r="G110" s="13">
        <f t="shared" si="9"/>
      </c>
    </row>
    <row r="111" spans="2:7" ht="12.75">
      <c r="B111" s="11">
        <f t="shared" si="10"/>
      </c>
      <c r="C111" s="12">
        <f t="shared" si="11"/>
      </c>
      <c r="D111" s="13">
        <f t="shared" si="6"/>
      </c>
      <c r="E111" s="13">
        <f t="shared" si="7"/>
      </c>
      <c r="F111" s="13">
        <f t="shared" si="8"/>
      </c>
      <c r="G111" s="13">
        <f t="shared" si="9"/>
      </c>
    </row>
    <row r="112" spans="2:7" ht="12.75">
      <c r="B112" s="11">
        <f t="shared" si="10"/>
      </c>
      <c r="C112" s="12">
        <f t="shared" si="11"/>
      </c>
      <c r="D112" s="13">
        <f t="shared" si="6"/>
      </c>
      <c r="E112" s="13">
        <f t="shared" si="7"/>
      </c>
      <c r="F112" s="13">
        <f t="shared" si="8"/>
      </c>
      <c r="G112" s="13">
        <f t="shared" si="9"/>
      </c>
    </row>
    <row r="113" spans="2:7" ht="12.75">
      <c r="B113" s="11">
        <f t="shared" si="10"/>
      </c>
      <c r="C113" s="12">
        <f t="shared" si="11"/>
      </c>
      <c r="D113" s="13">
        <f t="shared" si="6"/>
      </c>
      <c r="E113" s="13">
        <f t="shared" si="7"/>
      </c>
      <c r="F113" s="13">
        <f t="shared" si="8"/>
      </c>
      <c r="G113" s="13">
        <f t="shared" si="9"/>
      </c>
    </row>
    <row r="114" spans="2:7" ht="12.75">
      <c r="B114" s="11">
        <f t="shared" si="10"/>
      </c>
      <c r="C114" s="12">
        <f t="shared" si="11"/>
      </c>
      <c r="D114" s="13">
        <f t="shared" si="6"/>
      </c>
      <c r="E114" s="13">
        <f t="shared" si="7"/>
      </c>
      <c r="F114" s="13">
        <f t="shared" si="8"/>
      </c>
      <c r="G114" s="13">
        <f t="shared" si="9"/>
      </c>
    </row>
    <row r="115" spans="2:7" ht="12.75">
      <c r="B115" s="11">
        <f t="shared" si="10"/>
      </c>
      <c r="C115" s="12">
        <f t="shared" si="11"/>
      </c>
      <c r="D115" s="13">
        <f t="shared" si="6"/>
      </c>
      <c r="E115" s="13">
        <f t="shared" si="7"/>
      </c>
      <c r="F115" s="13">
        <f t="shared" si="8"/>
      </c>
      <c r="G115" s="13">
        <f t="shared" si="9"/>
      </c>
    </row>
    <row r="116" spans="2:7" ht="12.75">
      <c r="B116" s="11">
        <f t="shared" si="10"/>
      </c>
      <c r="C116" s="12">
        <f t="shared" si="11"/>
      </c>
      <c r="D116" s="13">
        <f t="shared" si="6"/>
      </c>
      <c r="E116" s="13">
        <f t="shared" si="7"/>
      </c>
      <c r="F116" s="13">
        <f t="shared" si="8"/>
      </c>
      <c r="G116" s="13">
        <f t="shared" si="9"/>
      </c>
    </row>
    <row r="117" spans="2:7" ht="12.75">
      <c r="B117" s="11">
        <f t="shared" si="10"/>
      </c>
      <c r="C117" s="12">
        <f t="shared" si="11"/>
      </c>
      <c r="D117" s="13">
        <f t="shared" si="6"/>
      </c>
      <c r="E117" s="13">
        <f t="shared" si="7"/>
      </c>
      <c r="F117" s="13">
        <f t="shared" si="8"/>
      </c>
      <c r="G117" s="13">
        <f t="shared" si="9"/>
      </c>
    </row>
    <row r="118" spans="2:7" ht="12.75">
      <c r="B118" s="11">
        <f t="shared" si="10"/>
      </c>
      <c r="C118" s="12">
        <f t="shared" si="11"/>
      </c>
      <c r="D118" s="13">
        <f t="shared" si="6"/>
      </c>
      <c r="E118" s="13">
        <f t="shared" si="7"/>
      </c>
      <c r="F118" s="13">
        <f t="shared" si="8"/>
      </c>
      <c r="G118" s="13">
        <f t="shared" si="9"/>
      </c>
    </row>
    <row r="119" spans="2:7" ht="12.75">
      <c r="B119" s="11">
        <f t="shared" si="10"/>
      </c>
      <c r="C119" s="12">
        <f t="shared" si="11"/>
      </c>
      <c r="D119" s="13">
        <f t="shared" si="6"/>
      </c>
      <c r="E119" s="13">
        <f t="shared" si="7"/>
      </c>
      <c r="F119" s="13">
        <f t="shared" si="8"/>
      </c>
      <c r="G119" s="13">
        <f t="shared" si="9"/>
      </c>
    </row>
    <row r="120" spans="2:7" ht="12.75">
      <c r="B120" s="11">
        <f t="shared" si="10"/>
      </c>
      <c r="C120" s="12">
        <f t="shared" si="11"/>
      </c>
      <c r="D120" s="13">
        <f t="shared" si="6"/>
      </c>
      <c r="E120" s="13">
        <f t="shared" si="7"/>
      </c>
      <c r="F120" s="13">
        <f t="shared" si="8"/>
      </c>
      <c r="G120" s="13">
        <f t="shared" si="9"/>
      </c>
    </row>
    <row r="121" spans="2:7" ht="12.75">
      <c r="B121" s="11">
        <f t="shared" si="10"/>
      </c>
      <c r="C121" s="12">
        <f t="shared" si="11"/>
      </c>
      <c r="D121" s="13">
        <f t="shared" si="6"/>
      </c>
      <c r="E121" s="13">
        <f t="shared" si="7"/>
      </c>
      <c r="F121" s="13">
        <f t="shared" si="8"/>
      </c>
      <c r="G121" s="13">
        <f t="shared" si="9"/>
      </c>
    </row>
    <row r="122" spans="2:7" ht="12.75">
      <c r="B122" s="11">
        <f t="shared" si="10"/>
      </c>
      <c r="C122" s="12">
        <f t="shared" si="11"/>
      </c>
      <c r="D122" s="13">
        <f t="shared" si="6"/>
      </c>
      <c r="E122" s="13">
        <f t="shared" si="7"/>
      </c>
      <c r="F122" s="13">
        <f t="shared" si="8"/>
      </c>
      <c r="G122" s="13">
        <f t="shared" si="9"/>
      </c>
    </row>
    <row r="123" spans="2:7" ht="12.75">
      <c r="B123" s="11">
        <f t="shared" si="10"/>
      </c>
      <c r="C123" s="12">
        <f t="shared" si="11"/>
      </c>
      <c r="D123" s="13">
        <f t="shared" si="6"/>
      </c>
      <c r="E123" s="13">
        <f t="shared" si="7"/>
      </c>
      <c r="F123" s="13">
        <f t="shared" si="8"/>
      </c>
      <c r="G123" s="13">
        <f t="shared" si="9"/>
      </c>
    </row>
    <row r="124" spans="2:7" ht="12.75">
      <c r="B124" s="11">
        <f t="shared" si="10"/>
      </c>
      <c r="C124" s="12">
        <f t="shared" si="11"/>
      </c>
      <c r="D124" s="13">
        <f t="shared" si="6"/>
      </c>
      <c r="E124" s="13">
        <f t="shared" si="7"/>
      </c>
      <c r="F124" s="13">
        <f t="shared" si="8"/>
      </c>
      <c r="G124" s="13">
        <f t="shared" si="9"/>
      </c>
    </row>
    <row r="125" spans="2:7" ht="12.75">
      <c r="B125" s="11">
        <f t="shared" si="10"/>
      </c>
      <c r="C125" s="12">
        <f t="shared" si="11"/>
      </c>
      <c r="D125" s="13">
        <f t="shared" si="6"/>
      </c>
      <c r="E125" s="13">
        <f t="shared" si="7"/>
      </c>
      <c r="F125" s="13">
        <f t="shared" si="8"/>
      </c>
      <c r="G125" s="13">
        <f t="shared" si="9"/>
      </c>
    </row>
    <row r="126" spans="2:7" ht="12.75">
      <c r="B126" s="11">
        <f t="shared" si="10"/>
      </c>
      <c r="C126" s="12">
        <f t="shared" si="11"/>
      </c>
      <c r="D126" s="13">
        <f t="shared" si="6"/>
      </c>
      <c r="E126" s="13">
        <f t="shared" si="7"/>
      </c>
      <c r="F126" s="13">
        <f t="shared" si="8"/>
      </c>
      <c r="G126" s="13">
        <f t="shared" si="9"/>
      </c>
    </row>
    <row r="127" spans="2:7" ht="12.75">
      <c r="B127" s="11">
        <f t="shared" si="10"/>
      </c>
      <c r="C127" s="12">
        <f t="shared" si="11"/>
      </c>
      <c r="D127" s="13">
        <f t="shared" si="6"/>
      </c>
      <c r="E127" s="13">
        <f t="shared" si="7"/>
      </c>
      <c r="F127" s="13">
        <f t="shared" si="8"/>
      </c>
      <c r="G127" s="13">
        <f t="shared" si="9"/>
      </c>
    </row>
    <row r="128" spans="2:7" ht="12.75">
      <c r="B128" s="11">
        <f t="shared" si="10"/>
      </c>
      <c r="C128" s="12">
        <f t="shared" si="11"/>
      </c>
      <c r="D128" s="13">
        <f t="shared" si="6"/>
      </c>
      <c r="E128" s="13">
        <f t="shared" si="7"/>
      </c>
      <c r="F128" s="13">
        <f t="shared" si="8"/>
      </c>
      <c r="G128" s="13">
        <f t="shared" si="9"/>
      </c>
    </row>
    <row r="129" spans="2:7" ht="12.75">
      <c r="B129" s="11">
        <f t="shared" si="10"/>
      </c>
      <c r="C129" s="12">
        <f t="shared" si="11"/>
      </c>
      <c r="D129" s="13">
        <f t="shared" si="6"/>
      </c>
      <c r="E129" s="13">
        <f t="shared" si="7"/>
      </c>
      <c r="F129" s="13">
        <f t="shared" si="8"/>
      </c>
      <c r="G129" s="13">
        <f t="shared" si="9"/>
      </c>
    </row>
    <row r="130" spans="2:7" ht="12.75">
      <c r="B130" s="11">
        <f t="shared" si="10"/>
      </c>
      <c r="C130" s="12">
        <f t="shared" si="11"/>
      </c>
      <c r="D130" s="13">
        <f t="shared" si="6"/>
      </c>
      <c r="E130" s="13">
        <f t="shared" si="7"/>
      </c>
      <c r="F130" s="13">
        <f t="shared" si="8"/>
      </c>
      <c r="G130" s="13">
        <f t="shared" si="9"/>
      </c>
    </row>
    <row r="131" spans="2:7" ht="12.75">
      <c r="B131" s="11">
        <f t="shared" si="10"/>
      </c>
      <c r="C131" s="12">
        <f t="shared" si="11"/>
      </c>
      <c r="D131" s="13">
        <f t="shared" si="6"/>
      </c>
      <c r="E131" s="13">
        <f t="shared" si="7"/>
      </c>
      <c r="F131" s="13">
        <f t="shared" si="8"/>
      </c>
      <c r="G131" s="13">
        <f t="shared" si="9"/>
      </c>
    </row>
    <row r="132" spans="2:7" ht="12.75">
      <c r="B132" s="11">
        <f t="shared" si="10"/>
      </c>
      <c r="C132" s="12">
        <f t="shared" si="11"/>
      </c>
      <c r="D132" s="13">
        <f t="shared" si="6"/>
      </c>
      <c r="E132" s="13">
        <f t="shared" si="7"/>
      </c>
      <c r="F132" s="13">
        <f t="shared" si="8"/>
      </c>
      <c r="G132" s="13">
        <f t="shared" si="9"/>
      </c>
    </row>
    <row r="133" spans="2:7" ht="12.75">
      <c r="B133" s="11">
        <f t="shared" si="10"/>
      </c>
      <c r="C133" s="12">
        <f t="shared" si="11"/>
      </c>
      <c r="D133" s="13">
        <f t="shared" si="6"/>
      </c>
      <c r="E133" s="13">
        <f t="shared" si="7"/>
      </c>
      <c r="F133" s="13">
        <f t="shared" si="8"/>
      </c>
      <c r="G133" s="13">
        <f t="shared" si="9"/>
      </c>
    </row>
    <row r="134" spans="2:7" ht="12.75">
      <c r="B134" s="11">
        <f t="shared" si="10"/>
      </c>
      <c r="C134" s="12">
        <f t="shared" si="11"/>
      </c>
      <c r="D134" s="13">
        <f t="shared" si="6"/>
      </c>
      <c r="E134" s="13">
        <f t="shared" si="7"/>
      </c>
      <c r="F134" s="13">
        <f t="shared" si="8"/>
      </c>
      <c r="G134" s="13">
        <f t="shared" si="9"/>
      </c>
    </row>
    <row r="135" spans="2:7" ht="12.75">
      <c r="B135" s="11">
        <f t="shared" si="10"/>
      </c>
      <c r="C135" s="12">
        <f t="shared" si="11"/>
      </c>
      <c r="D135" s="13">
        <f t="shared" si="6"/>
      </c>
      <c r="E135" s="13">
        <f t="shared" si="7"/>
      </c>
      <c r="F135" s="13">
        <f t="shared" si="8"/>
      </c>
      <c r="G135" s="13">
        <f t="shared" si="9"/>
      </c>
    </row>
    <row r="136" spans="2:7" ht="12.75">
      <c r="B136" s="11">
        <f t="shared" si="10"/>
      </c>
      <c r="C136" s="12">
        <f t="shared" si="11"/>
      </c>
      <c r="D136" s="13">
        <f t="shared" si="6"/>
      </c>
      <c r="E136" s="13">
        <f t="shared" si="7"/>
      </c>
      <c r="F136" s="13">
        <f t="shared" si="8"/>
      </c>
      <c r="G136" s="13">
        <f t="shared" si="9"/>
      </c>
    </row>
    <row r="137" spans="2:7" ht="12.75">
      <c r="B137" s="11">
        <f t="shared" si="10"/>
      </c>
      <c r="C137" s="12">
        <f t="shared" si="11"/>
      </c>
      <c r="D137" s="13">
        <f t="shared" si="6"/>
      </c>
      <c r="E137" s="13">
        <f t="shared" si="7"/>
      </c>
      <c r="F137" s="13">
        <f t="shared" si="8"/>
      </c>
      <c r="G137" s="13">
        <f t="shared" si="9"/>
      </c>
    </row>
    <row r="138" spans="2:7" ht="12.75">
      <c r="B138" s="11">
        <f t="shared" si="10"/>
      </c>
      <c r="C138" s="12">
        <f t="shared" si="11"/>
      </c>
      <c r="D138" s="13">
        <f t="shared" si="6"/>
      </c>
      <c r="E138" s="13">
        <f t="shared" si="7"/>
      </c>
      <c r="F138" s="13">
        <f t="shared" si="8"/>
      </c>
      <c r="G138" s="13">
        <f t="shared" si="9"/>
      </c>
    </row>
    <row r="139" spans="2:7" ht="12.75">
      <c r="B139" s="11">
        <f t="shared" si="10"/>
      </c>
      <c r="C139" s="12">
        <f t="shared" si="11"/>
      </c>
      <c r="D139" s="13">
        <f t="shared" si="6"/>
      </c>
      <c r="E139" s="13">
        <f t="shared" si="7"/>
      </c>
      <c r="F139" s="13">
        <f t="shared" si="8"/>
      </c>
      <c r="G139" s="13">
        <f t="shared" si="9"/>
      </c>
    </row>
    <row r="140" spans="2:7" ht="12.75">
      <c r="B140" s="11">
        <f t="shared" si="10"/>
      </c>
      <c r="C140" s="12">
        <f t="shared" si="11"/>
      </c>
      <c r="D140" s="13">
        <f t="shared" si="6"/>
      </c>
      <c r="E140" s="13">
        <f t="shared" si="7"/>
      </c>
      <c r="F140" s="13">
        <f t="shared" si="8"/>
      </c>
      <c r="G140" s="13">
        <f t="shared" si="9"/>
      </c>
    </row>
    <row r="141" spans="2:7" ht="12.75">
      <c r="B141" s="11">
        <f t="shared" si="10"/>
      </c>
      <c r="C141" s="12">
        <f t="shared" si="11"/>
      </c>
      <c r="D141" s="13">
        <f t="shared" si="6"/>
      </c>
      <c r="E141" s="13">
        <f t="shared" si="7"/>
      </c>
      <c r="F141" s="13">
        <f t="shared" si="8"/>
      </c>
      <c r="G141" s="13">
        <f t="shared" si="9"/>
      </c>
    </row>
    <row r="142" spans="2:7" ht="12.75">
      <c r="B142" s="11">
        <f t="shared" si="10"/>
      </c>
      <c r="C142" s="12">
        <f t="shared" si="11"/>
      </c>
      <c r="D142" s="13">
        <f t="shared" si="6"/>
      </c>
      <c r="E142" s="13">
        <f t="shared" si="7"/>
      </c>
      <c r="F142" s="13">
        <f t="shared" si="8"/>
      </c>
      <c r="G142" s="13">
        <f t="shared" si="9"/>
      </c>
    </row>
    <row r="143" spans="2:7" ht="12.75">
      <c r="B143" s="11">
        <f t="shared" si="10"/>
      </c>
      <c r="C143" s="12">
        <f t="shared" si="11"/>
      </c>
      <c r="D143" s="13">
        <f t="shared" si="6"/>
      </c>
      <c r="E143" s="13">
        <f t="shared" si="7"/>
      </c>
      <c r="F143" s="13">
        <f t="shared" si="8"/>
      </c>
      <c r="G143" s="13">
        <f t="shared" si="9"/>
      </c>
    </row>
    <row r="144" spans="2:7" ht="12.75">
      <c r="B144" s="11">
        <f t="shared" si="10"/>
      </c>
      <c r="C144" s="12">
        <f t="shared" si="11"/>
      </c>
      <c r="D144" s="13">
        <f t="shared" si="6"/>
      </c>
      <c r="E144" s="13">
        <f t="shared" si="7"/>
      </c>
      <c r="F144" s="13">
        <f t="shared" si="8"/>
      </c>
      <c r="G144" s="13">
        <f t="shared" si="9"/>
      </c>
    </row>
    <row r="145" spans="2:7" ht="12.75">
      <c r="B145" s="11">
        <f t="shared" si="10"/>
      </c>
      <c r="C145" s="12">
        <f t="shared" si="11"/>
      </c>
      <c r="D145" s="13">
        <f t="shared" si="6"/>
      </c>
      <c r="E145" s="13">
        <f t="shared" si="7"/>
      </c>
      <c r="F145" s="13">
        <f t="shared" si="8"/>
      </c>
      <c r="G145" s="13">
        <f t="shared" si="9"/>
      </c>
    </row>
    <row r="146" spans="2:7" ht="12.75">
      <c r="B146" s="11">
        <f t="shared" si="10"/>
      </c>
      <c r="C146" s="12">
        <f t="shared" si="11"/>
      </c>
      <c r="D146" s="13">
        <f t="shared" si="6"/>
      </c>
      <c r="E146" s="13">
        <f t="shared" si="7"/>
      </c>
      <c r="F146" s="13">
        <f t="shared" si="8"/>
      </c>
      <c r="G146" s="13">
        <f t="shared" si="9"/>
      </c>
    </row>
    <row r="147" spans="2:7" ht="12.75">
      <c r="B147" s="11">
        <f t="shared" si="10"/>
      </c>
      <c r="C147" s="12">
        <f t="shared" si="11"/>
      </c>
      <c r="D147" s="13">
        <f t="shared" si="6"/>
      </c>
      <c r="E147" s="13">
        <f t="shared" si="7"/>
      </c>
      <c r="F147" s="13">
        <f t="shared" si="8"/>
      </c>
      <c r="G147" s="13">
        <f t="shared" si="9"/>
      </c>
    </row>
    <row r="148" spans="2:7" ht="12.75">
      <c r="B148" s="11">
        <f t="shared" si="10"/>
      </c>
      <c r="C148" s="12">
        <f t="shared" si="11"/>
      </c>
      <c r="D148" s="13">
        <f t="shared" si="6"/>
      </c>
      <c r="E148" s="13">
        <f t="shared" si="7"/>
      </c>
      <c r="F148" s="13">
        <f t="shared" si="8"/>
      </c>
      <c r="G148" s="13">
        <f t="shared" si="9"/>
      </c>
    </row>
    <row r="149" spans="2:7" ht="12.75">
      <c r="B149" s="11">
        <f t="shared" si="10"/>
      </c>
      <c r="C149" s="12">
        <f t="shared" si="11"/>
      </c>
      <c r="D149" s="13">
        <f t="shared" si="6"/>
      </c>
      <c r="E149" s="13">
        <f t="shared" si="7"/>
      </c>
      <c r="F149" s="13">
        <f t="shared" si="8"/>
      </c>
      <c r="G149" s="13">
        <f t="shared" si="9"/>
      </c>
    </row>
    <row r="150" spans="2:7" ht="12.75">
      <c r="B150" s="11">
        <f t="shared" si="10"/>
      </c>
      <c r="C150" s="12">
        <f t="shared" si="11"/>
      </c>
      <c r="D150" s="13">
        <f t="shared" si="6"/>
      </c>
      <c r="E150" s="13">
        <f t="shared" si="7"/>
      </c>
      <c r="F150" s="13">
        <f t="shared" si="8"/>
      </c>
      <c r="G150" s="13">
        <f t="shared" si="9"/>
      </c>
    </row>
    <row r="151" spans="2:7" ht="12.75">
      <c r="B151" s="11">
        <f t="shared" si="10"/>
      </c>
      <c r="C151" s="12">
        <f t="shared" si="11"/>
      </c>
      <c r="D151" s="13">
        <f t="shared" si="6"/>
      </c>
      <c r="E151" s="13">
        <f t="shared" si="7"/>
      </c>
      <c r="F151" s="13">
        <f t="shared" si="8"/>
      </c>
      <c r="G151" s="13">
        <f t="shared" si="9"/>
      </c>
    </row>
    <row r="152" spans="2:7" ht="12.75">
      <c r="B152" s="11">
        <f t="shared" si="10"/>
      </c>
      <c r="C152" s="12">
        <f t="shared" si="11"/>
      </c>
      <c r="D152" s="13">
        <f t="shared" si="6"/>
      </c>
      <c r="E152" s="13">
        <f t="shared" si="7"/>
      </c>
      <c r="F152" s="13">
        <f t="shared" si="8"/>
      </c>
      <c r="G152" s="13">
        <f t="shared" si="9"/>
      </c>
    </row>
    <row r="153" spans="2:7" ht="12.75">
      <c r="B153" s="11">
        <f t="shared" si="10"/>
      </c>
      <c r="C153" s="12">
        <f t="shared" si="11"/>
      </c>
      <c r="D153" s="13">
        <f aca="true" t="shared" si="12" ref="D153:D216">IF(B153="","",IF(B153=$D$9+1,G152+E153,$D$14))</f>
      </c>
      <c r="E153" s="13">
        <f aca="true" t="shared" si="13" ref="E153:E216">IF(B153="","",ROUND($D$7/12*G152,2))</f>
      </c>
      <c r="F153" s="13">
        <f aca="true" t="shared" si="14" ref="F153:F216">IF(B153="","",D153-E153)</f>
      </c>
      <c r="G153" s="13">
        <f aca="true" t="shared" si="15" ref="G153:G216">IF(B153="","",G152-F153)</f>
      </c>
    </row>
    <row r="154" spans="2:7" ht="12.75">
      <c r="B154" s="11">
        <f aca="true" t="shared" si="16" ref="B154:B217">IF(B153&gt;$D$9,"",B153+1)</f>
      </c>
      <c r="C154" s="12">
        <f aca="true" t="shared" si="17" ref="C154:C217">IF(B154="","",DATE(YEAR(C153),MONTH(C153)+1,DAY(C153)))</f>
      </c>
      <c r="D154" s="13">
        <f t="shared" si="12"/>
      </c>
      <c r="E154" s="13">
        <f t="shared" si="13"/>
      </c>
      <c r="F154" s="13">
        <f t="shared" si="14"/>
      </c>
      <c r="G154" s="13">
        <f t="shared" si="15"/>
      </c>
    </row>
    <row r="155" spans="2:7" ht="12.75">
      <c r="B155" s="11">
        <f t="shared" si="16"/>
      </c>
      <c r="C155" s="12">
        <f t="shared" si="17"/>
      </c>
      <c r="D155" s="13">
        <f t="shared" si="12"/>
      </c>
      <c r="E155" s="13">
        <f t="shared" si="13"/>
      </c>
      <c r="F155" s="13">
        <f t="shared" si="14"/>
      </c>
      <c r="G155" s="13">
        <f t="shared" si="15"/>
      </c>
    </row>
    <row r="156" spans="2:7" ht="12.75">
      <c r="B156" s="11">
        <f t="shared" si="16"/>
      </c>
      <c r="C156" s="12">
        <f t="shared" si="17"/>
      </c>
      <c r="D156" s="13">
        <f t="shared" si="12"/>
      </c>
      <c r="E156" s="13">
        <f t="shared" si="13"/>
      </c>
      <c r="F156" s="13">
        <f t="shared" si="14"/>
      </c>
      <c r="G156" s="13">
        <f t="shared" si="15"/>
      </c>
    </row>
    <row r="157" spans="2:7" ht="12.75">
      <c r="B157" s="11">
        <f t="shared" si="16"/>
      </c>
      <c r="C157" s="12">
        <f t="shared" si="17"/>
      </c>
      <c r="D157" s="13">
        <f t="shared" si="12"/>
      </c>
      <c r="E157" s="13">
        <f t="shared" si="13"/>
      </c>
      <c r="F157" s="13">
        <f t="shared" si="14"/>
      </c>
      <c r="G157" s="13">
        <f t="shared" si="15"/>
      </c>
    </row>
    <row r="158" spans="2:7" ht="12.75">
      <c r="B158" s="11">
        <f t="shared" si="16"/>
      </c>
      <c r="C158" s="12">
        <f t="shared" si="17"/>
      </c>
      <c r="D158" s="13">
        <f t="shared" si="12"/>
      </c>
      <c r="E158" s="13">
        <f t="shared" si="13"/>
      </c>
      <c r="F158" s="13">
        <f t="shared" si="14"/>
      </c>
      <c r="G158" s="13">
        <f t="shared" si="15"/>
      </c>
    </row>
    <row r="159" spans="2:7" ht="12.75">
      <c r="B159" s="11">
        <f t="shared" si="16"/>
      </c>
      <c r="C159" s="12">
        <f t="shared" si="17"/>
      </c>
      <c r="D159" s="13">
        <f t="shared" si="12"/>
      </c>
      <c r="E159" s="13">
        <f t="shared" si="13"/>
      </c>
      <c r="F159" s="13">
        <f t="shared" si="14"/>
      </c>
      <c r="G159" s="13">
        <f t="shared" si="15"/>
      </c>
    </row>
    <row r="160" spans="2:7" ht="12.75">
      <c r="B160" s="11">
        <f t="shared" si="16"/>
      </c>
      <c r="C160" s="12">
        <f t="shared" si="17"/>
      </c>
      <c r="D160" s="13">
        <f t="shared" si="12"/>
      </c>
      <c r="E160" s="13">
        <f t="shared" si="13"/>
      </c>
      <c r="F160" s="13">
        <f t="shared" si="14"/>
      </c>
      <c r="G160" s="13">
        <f t="shared" si="15"/>
      </c>
    </row>
    <row r="161" spans="2:7" ht="12.75">
      <c r="B161" s="11">
        <f t="shared" si="16"/>
      </c>
      <c r="C161" s="12">
        <f t="shared" si="17"/>
      </c>
      <c r="D161" s="13">
        <f t="shared" si="12"/>
      </c>
      <c r="E161" s="13">
        <f t="shared" si="13"/>
      </c>
      <c r="F161" s="13">
        <f t="shared" si="14"/>
      </c>
      <c r="G161" s="13">
        <f t="shared" si="15"/>
      </c>
    </row>
    <row r="162" spans="2:7" ht="12.75">
      <c r="B162" s="11">
        <f t="shared" si="16"/>
      </c>
      <c r="C162" s="12">
        <f t="shared" si="17"/>
      </c>
      <c r="D162" s="13">
        <f t="shared" si="12"/>
      </c>
      <c r="E162" s="13">
        <f t="shared" si="13"/>
      </c>
      <c r="F162" s="13">
        <f t="shared" si="14"/>
      </c>
      <c r="G162" s="13">
        <f t="shared" si="15"/>
      </c>
    </row>
    <row r="163" spans="2:7" ht="12.75">
      <c r="B163" s="11">
        <f t="shared" si="16"/>
      </c>
      <c r="C163" s="12">
        <f t="shared" si="17"/>
      </c>
      <c r="D163" s="13">
        <f t="shared" si="12"/>
      </c>
      <c r="E163" s="13">
        <f t="shared" si="13"/>
      </c>
      <c r="F163" s="13">
        <f t="shared" si="14"/>
      </c>
      <c r="G163" s="13">
        <f t="shared" si="15"/>
      </c>
    </row>
    <row r="164" spans="2:7" ht="12.75">
      <c r="B164" s="11">
        <f t="shared" si="16"/>
      </c>
      <c r="C164" s="12">
        <f t="shared" si="17"/>
      </c>
      <c r="D164" s="13">
        <f t="shared" si="12"/>
      </c>
      <c r="E164" s="13">
        <f t="shared" si="13"/>
      </c>
      <c r="F164" s="13">
        <f t="shared" si="14"/>
      </c>
      <c r="G164" s="13">
        <f t="shared" si="15"/>
      </c>
    </row>
    <row r="165" spans="2:7" ht="12.75">
      <c r="B165" s="11">
        <f t="shared" si="16"/>
      </c>
      <c r="C165" s="12">
        <f t="shared" si="17"/>
      </c>
      <c r="D165" s="13">
        <f t="shared" si="12"/>
      </c>
      <c r="E165" s="13">
        <f t="shared" si="13"/>
      </c>
      <c r="F165" s="13">
        <f t="shared" si="14"/>
      </c>
      <c r="G165" s="13">
        <f t="shared" si="15"/>
      </c>
    </row>
    <row r="166" spans="2:7" ht="12.75">
      <c r="B166" s="11">
        <f t="shared" si="16"/>
      </c>
      <c r="C166" s="12">
        <f t="shared" si="17"/>
      </c>
      <c r="D166" s="13">
        <f t="shared" si="12"/>
      </c>
      <c r="E166" s="13">
        <f t="shared" si="13"/>
      </c>
      <c r="F166" s="13">
        <f t="shared" si="14"/>
      </c>
      <c r="G166" s="13">
        <f t="shared" si="15"/>
      </c>
    </row>
    <row r="167" spans="2:7" ht="12.75">
      <c r="B167" s="11">
        <f t="shared" si="16"/>
      </c>
      <c r="C167" s="12">
        <f t="shared" si="17"/>
      </c>
      <c r="D167" s="13">
        <f t="shared" si="12"/>
      </c>
      <c r="E167" s="13">
        <f t="shared" si="13"/>
      </c>
      <c r="F167" s="13">
        <f t="shared" si="14"/>
      </c>
      <c r="G167" s="13">
        <f t="shared" si="15"/>
      </c>
    </row>
    <row r="168" spans="2:7" ht="12.75">
      <c r="B168" s="11">
        <f t="shared" si="16"/>
      </c>
      <c r="C168" s="12">
        <f t="shared" si="17"/>
      </c>
      <c r="D168" s="13">
        <f t="shared" si="12"/>
      </c>
      <c r="E168" s="13">
        <f t="shared" si="13"/>
      </c>
      <c r="F168" s="13">
        <f t="shared" si="14"/>
      </c>
      <c r="G168" s="13">
        <f t="shared" si="15"/>
      </c>
    </row>
    <row r="169" spans="2:7" ht="12.75">
      <c r="B169" s="11">
        <f t="shared" si="16"/>
      </c>
      <c r="C169" s="12">
        <f t="shared" si="17"/>
      </c>
      <c r="D169" s="13">
        <f t="shared" si="12"/>
      </c>
      <c r="E169" s="13">
        <f t="shared" si="13"/>
      </c>
      <c r="F169" s="13">
        <f t="shared" si="14"/>
      </c>
      <c r="G169" s="13">
        <f t="shared" si="15"/>
      </c>
    </row>
    <row r="170" spans="2:7" ht="12.75">
      <c r="B170" s="11">
        <f t="shared" si="16"/>
      </c>
      <c r="C170" s="12">
        <f t="shared" si="17"/>
      </c>
      <c r="D170" s="13">
        <f t="shared" si="12"/>
      </c>
      <c r="E170" s="13">
        <f t="shared" si="13"/>
      </c>
      <c r="F170" s="13">
        <f t="shared" si="14"/>
      </c>
      <c r="G170" s="13">
        <f t="shared" si="15"/>
      </c>
    </row>
    <row r="171" spans="2:7" ht="12.75">
      <c r="B171" s="11">
        <f t="shared" si="16"/>
      </c>
      <c r="C171" s="12">
        <f t="shared" si="17"/>
      </c>
      <c r="D171" s="13">
        <f t="shared" si="12"/>
      </c>
      <c r="E171" s="13">
        <f t="shared" si="13"/>
      </c>
      <c r="F171" s="13">
        <f t="shared" si="14"/>
      </c>
      <c r="G171" s="13">
        <f t="shared" si="15"/>
      </c>
    </row>
    <row r="172" spans="2:7" ht="12.75">
      <c r="B172" s="11">
        <f t="shared" si="16"/>
      </c>
      <c r="C172" s="12">
        <f t="shared" si="17"/>
      </c>
      <c r="D172" s="13">
        <f t="shared" si="12"/>
      </c>
      <c r="E172" s="13">
        <f t="shared" si="13"/>
      </c>
      <c r="F172" s="13">
        <f t="shared" si="14"/>
      </c>
      <c r="G172" s="13">
        <f t="shared" si="15"/>
      </c>
    </row>
    <row r="173" spans="2:7" ht="12.75">
      <c r="B173" s="11">
        <f t="shared" si="16"/>
      </c>
      <c r="C173" s="12">
        <f t="shared" si="17"/>
      </c>
      <c r="D173" s="13">
        <f t="shared" si="12"/>
      </c>
      <c r="E173" s="13">
        <f t="shared" si="13"/>
      </c>
      <c r="F173" s="13">
        <f t="shared" si="14"/>
      </c>
      <c r="G173" s="13">
        <f t="shared" si="15"/>
      </c>
    </row>
    <row r="174" spans="2:7" ht="12.75">
      <c r="B174" s="11">
        <f t="shared" si="16"/>
      </c>
      <c r="C174" s="12">
        <f t="shared" si="17"/>
      </c>
      <c r="D174" s="13">
        <f t="shared" si="12"/>
      </c>
      <c r="E174" s="13">
        <f t="shared" si="13"/>
      </c>
      <c r="F174" s="13">
        <f t="shared" si="14"/>
      </c>
      <c r="G174" s="13">
        <f t="shared" si="15"/>
      </c>
    </row>
    <row r="175" spans="2:7" ht="12.75">
      <c r="B175" s="11">
        <f t="shared" si="16"/>
      </c>
      <c r="C175" s="12">
        <f t="shared" si="17"/>
      </c>
      <c r="D175" s="13">
        <f t="shared" si="12"/>
      </c>
      <c r="E175" s="13">
        <f t="shared" si="13"/>
      </c>
      <c r="F175" s="13">
        <f t="shared" si="14"/>
      </c>
      <c r="G175" s="13">
        <f t="shared" si="15"/>
      </c>
    </row>
    <row r="176" spans="2:7" ht="12.75">
      <c r="B176" s="11">
        <f t="shared" si="16"/>
      </c>
      <c r="C176" s="12">
        <f t="shared" si="17"/>
      </c>
      <c r="D176" s="13">
        <f t="shared" si="12"/>
      </c>
      <c r="E176" s="13">
        <f t="shared" si="13"/>
      </c>
      <c r="F176" s="13">
        <f t="shared" si="14"/>
      </c>
      <c r="G176" s="13">
        <f t="shared" si="15"/>
      </c>
    </row>
    <row r="177" spans="2:7" ht="12.75">
      <c r="B177" s="11">
        <f t="shared" si="16"/>
      </c>
      <c r="C177" s="12">
        <f t="shared" si="17"/>
      </c>
      <c r="D177" s="13">
        <f t="shared" si="12"/>
      </c>
      <c r="E177" s="13">
        <f t="shared" si="13"/>
      </c>
      <c r="F177" s="13">
        <f t="shared" si="14"/>
      </c>
      <c r="G177" s="13">
        <f t="shared" si="15"/>
      </c>
    </row>
    <row r="178" spans="2:7" ht="12.75">
      <c r="B178" s="11">
        <f t="shared" si="16"/>
      </c>
      <c r="C178" s="12">
        <f t="shared" si="17"/>
      </c>
      <c r="D178" s="13">
        <f t="shared" si="12"/>
      </c>
      <c r="E178" s="13">
        <f t="shared" si="13"/>
      </c>
      <c r="F178" s="13">
        <f t="shared" si="14"/>
      </c>
      <c r="G178" s="13">
        <f t="shared" si="15"/>
      </c>
    </row>
    <row r="179" spans="2:7" ht="12.75">
      <c r="B179" s="11">
        <f t="shared" si="16"/>
      </c>
      <c r="C179" s="12">
        <f t="shared" si="17"/>
      </c>
      <c r="D179" s="13">
        <f t="shared" si="12"/>
      </c>
      <c r="E179" s="13">
        <f t="shared" si="13"/>
      </c>
      <c r="F179" s="13">
        <f t="shared" si="14"/>
      </c>
      <c r="G179" s="13">
        <f t="shared" si="15"/>
      </c>
    </row>
    <row r="180" spans="2:7" ht="12.75">
      <c r="B180" s="11">
        <f t="shared" si="16"/>
      </c>
      <c r="C180" s="12">
        <f t="shared" si="17"/>
      </c>
      <c r="D180" s="13">
        <f t="shared" si="12"/>
      </c>
      <c r="E180" s="13">
        <f t="shared" si="13"/>
      </c>
      <c r="F180" s="13">
        <f t="shared" si="14"/>
      </c>
      <c r="G180" s="13">
        <f t="shared" si="15"/>
      </c>
    </row>
    <row r="181" spans="2:7" ht="12.75">
      <c r="B181" s="11">
        <f t="shared" si="16"/>
      </c>
      <c r="C181" s="12">
        <f t="shared" si="17"/>
      </c>
      <c r="D181" s="13">
        <f t="shared" si="12"/>
      </c>
      <c r="E181" s="13">
        <f t="shared" si="13"/>
      </c>
      <c r="F181" s="13">
        <f t="shared" si="14"/>
      </c>
      <c r="G181" s="13">
        <f t="shared" si="15"/>
      </c>
    </row>
    <row r="182" spans="2:7" ht="12.75">
      <c r="B182" s="11">
        <f t="shared" si="16"/>
      </c>
      <c r="C182" s="12">
        <f t="shared" si="17"/>
      </c>
      <c r="D182" s="13">
        <f t="shared" si="12"/>
      </c>
      <c r="E182" s="13">
        <f t="shared" si="13"/>
      </c>
      <c r="F182" s="13">
        <f t="shared" si="14"/>
      </c>
      <c r="G182" s="13">
        <f t="shared" si="15"/>
      </c>
    </row>
    <row r="183" spans="2:7" ht="12.75">
      <c r="B183" s="11">
        <f t="shared" si="16"/>
      </c>
      <c r="C183" s="12">
        <f t="shared" si="17"/>
      </c>
      <c r="D183" s="13">
        <f t="shared" si="12"/>
      </c>
      <c r="E183" s="13">
        <f t="shared" si="13"/>
      </c>
      <c r="F183" s="13">
        <f t="shared" si="14"/>
      </c>
      <c r="G183" s="13">
        <f t="shared" si="15"/>
      </c>
    </row>
    <row r="184" spans="2:7" ht="12.75">
      <c r="B184" s="11">
        <f t="shared" si="16"/>
      </c>
      <c r="C184" s="12">
        <f t="shared" si="17"/>
      </c>
      <c r="D184" s="13">
        <f t="shared" si="12"/>
      </c>
      <c r="E184" s="13">
        <f t="shared" si="13"/>
      </c>
      <c r="F184" s="13">
        <f t="shared" si="14"/>
      </c>
      <c r="G184" s="13">
        <f t="shared" si="15"/>
      </c>
    </row>
    <row r="185" spans="2:7" ht="12.75">
      <c r="B185" s="11">
        <f t="shared" si="16"/>
      </c>
      <c r="C185" s="12">
        <f t="shared" si="17"/>
      </c>
      <c r="D185" s="13">
        <f t="shared" si="12"/>
      </c>
      <c r="E185" s="13">
        <f t="shared" si="13"/>
      </c>
      <c r="F185" s="13">
        <f t="shared" si="14"/>
      </c>
      <c r="G185" s="13">
        <f t="shared" si="15"/>
      </c>
    </row>
    <row r="186" spans="2:7" ht="12.75">
      <c r="B186" s="11">
        <f t="shared" si="16"/>
      </c>
      <c r="C186" s="12">
        <f t="shared" si="17"/>
      </c>
      <c r="D186" s="13">
        <f t="shared" si="12"/>
      </c>
      <c r="E186" s="13">
        <f t="shared" si="13"/>
      </c>
      <c r="F186" s="13">
        <f t="shared" si="14"/>
      </c>
      <c r="G186" s="13">
        <f t="shared" si="15"/>
      </c>
    </row>
    <row r="187" spans="2:7" ht="12.75">
      <c r="B187" s="11">
        <f t="shared" si="16"/>
      </c>
      <c r="C187" s="12">
        <f t="shared" si="17"/>
      </c>
      <c r="D187" s="13">
        <f t="shared" si="12"/>
      </c>
      <c r="E187" s="13">
        <f t="shared" si="13"/>
      </c>
      <c r="F187" s="13">
        <f t="shared" si="14"/>
      </c>
      <c r="G187" s="13">
        <f t="shared" si="15"/>
      </c>
    </row>
    <row r="188" spans="2:7" ht="12.75">
      <c r="B188" s="11">
        <f t="shared" si="16"/>
      </c>
      <c r="C188" s="12">
        <f t="shared" si="17"/>
      </c>
      <c r="D188" s="13">
        <f t="shared" si="12"/>
      </c>
      <c r="E188" s="13">
        <f t="shared" si="13"/>
      </c>
      <c r="F188" s="13">
        <f t="shared" si="14"/>
      </c>
      <c r="G188" s="13">
        <f t="shared" si="15"/>
      </c>
    </row>
    <row r="189" spans="2:7" ht="12.75">
      <c r="B189" s="11">
        <f t="shared" si="16"/>
      </c>
      <c r="C189" s="12">
        <f t="shared" si="17"/>
      </c>
      <c r="D189" s="13">
        <f t="shared" si="12"/>
      </c>
      <c r="E189" s="13">
        <f t="shared" si="13"/>
      </c>
      <c r="F189" s="13">
        <f t="shared" si="14"/>
      </c>
      <c r="G189" s="13">
        <f t="shared" si="15"/>
      </c>
    </row>
    <row r="190" spans="2:7" ht="12.75">
      <c r="B190" s="11">
        <f t="shared" si="16"/>
      </c>
      <c r="C190" s="12">
        <f t="shared" si="17"/>
      </c>
      <c r="D190" s="13">
        <f t="shared" si="12"/>
      </c>
      <c r="E190" s="13">
        <f t="shared" si="13"/>
      </c>
      <c r="F190" s="13">
        <f t="shared" si="14"/>
      </c>
      <c r="G190" s="13">
        <f t="shared" si="15"/>
      </c>
    </row>
    <row r="191" spans="2:7" ht="12.75">
      <c r="B191" s="11">
        <f t="shared" si="16"/>
      </c>
      <c r="C191" s="12">
        <f t="shared" si="17"/>
      </c>
      <c r="D191" s="13">
        <f t="shared" si="12"/>
      </c>
      <c r="E191" s="13">
        <f t="shared" si="13"/>
      </c>
      <c r="F191" s="13">
        <f t="shared" si="14"/>
      </c>
      <c r="G191" s="13">
        <f t="shared" si="15"/>
      </c>
    </row>
    <row r="192" spans="2:7" ht="12.75">
      <c r="B192" s="11">
        <f t="shared" si="16"/>
      </c>
      <c r="C192" s="12">
        <f t="shared" si="17"/>
      </c>
      <c r="D192" s="13">
        <f t="shared" si="12"/>
      </c>
      <c r="E192" s="13">
        <f t="shared" si="13"/>
      </c>
      <c r="F192" s="13">
        <f t="shared" si="14"/>
      </c>
      <c r="G192" s="13">
        <f t="shared" si="15"/>
      </c>
    </row>
    <row r="193" spans="2:7" ht="12.75">
      <c r="B193" s="11">
        <f t="shared" si="16"/>
      </c>
      <c r="C193" s="12">
        <f t="shared" si="17"/>
      </c>
      <c r="D193" s="13">
        <f t="shared" si="12"/>
      </c>
      <c r="E193" s="13">
        <f t="shared" si="13"/>
      </c>
      <c r="F193" s="13">
        <f t="shared" si="14"/>
      </c>
      <c r="G193" s="13">
        <f t="shared" si="15"/>
      </c>
    </row>
    <row r="194" spans="2:7" ht="12.75">
      <c r="B194" s="11">
        <f t="shared" si="16"/>
      </c>
      <c r="C194" s="12">
        <f t="shared" si="17"/>
      </c>
      <c r="D194" s="13">
        <f t="shared" si="12"/>
      </c>
      <c r="E194" s="13">
        <f t="shared" si="13"/>
      </c>
      <c r="F194" s="13">
        <f t="shared" si="14"/>
      </c>
      <c r="G194" s="13">
        <f t="shared" si="15"/>
      </c>
    </row>
    <row r="195" spans="2:7" ht="12.75">
      <c r="B195" s="11">
        <f t="shared" si="16"/>
      </c>
      <c r="C195" s="12">
        <f t="shared" si="17"/>
      </c>
      <c r="D195" s="13">
        <f t="shared" si="12"/>
      </c>
      <c r="E195" s="13">
        <f t="shared" si="13"/>
      </c>
      <c r="F195" s="13">
        <f t="shared" si="14"/>
      </c>
      <c r="G195" s="13">
        <f t="shared" si="15"/>
      </c>
    </row>
    <row r="196" spans="2:7" ht="12.75">
      <c r="B196" s="11">
        <f t="shared" si="16"/>
      </c>
      <c r="C196" s="12">
        <f t="shared" si="17"/>
      </c>
      <c r="D196" s="13">
        <f t="shared" si="12"/>
      </c>
      <c r="E196" s="13">
        <f t="shared" si="13"/>
      </c>
      <c r="F196" s="13">
        <f t="shared" si="14"/>
      </c>
      <c r="G196" s="13">
        <f t="shared" si="15"/>
      </c>
    </row>
    <row r="197" spans="2:7" ht="12.75">
      <c r="B197" s="11">
        <f t="shared" si="16"/>
      </c>
      <c r="C197" s="12">
        <f t="shared" si="17"/>
      </c>
      <c r="D197" s="13">
        <f t="shared" si="12"/>
      </c>
      <c r="E197" s="13">
        <f t="shared" si="13"/>
      </c>
      <c r="F197" s="13">
        <f t="shared" si="14"/>
      </c>
      <c r="G197" s="13">
        <f t="shared" si="15"/>
      </c>
    </row>
    <row r="198" spans="2:7" ht="12.75">
      <c r="B198" s="11">
        <f t="shared" si="16"/>
      </c>
      <c r="C198" s="12">
        <f t="shared" si="17"/>
      </c>
      <c r="D198" s="13">
        <f t="shared" si="12"/>
      </c>
      <c r="E198" s="13">
        <f t="shared" si="13"/>
      </c>
      <c r="F198" s="13">
        <f t="shared" si="14"/>
      </c>
      <c r="G198" s="13">
        <f t="shared" si="15"/>
      </c>
    </row>
    <row r="199" spans="2:7" ht="12.75">
      <c r="B199" s="11">
        <f t="shared" si="16"/>
      </c>
      <c r="C199" s="12">
        <f t="shared" si="17"/>
      </c>
      <c r="D199" s="13">
        <f t="shared" si="12"/>
      </c>
      <c r="E199" s="13">
        <f t="shared" si="13"/>
      </c>
      <c r="F199" s="13">
        <f t="shared" si="14"/>
      </c>
      <c r="G199" s="13">
        <f t="shared" si="15"/>
      </c>
    </row>
    <row r="200" spans="2:7" ht="12.75">
      <c r="B200" s="11">
        <f t="shared" si="16"/>
      </c>
      <c r="C200" s="12">
        <f t="shared" si="17"/>
      </c>
      <c r="D200" s="13">
        <f t="shared" si="12"/>
      </c>
      <c r="E200" s="13">
        <f t="shared" si="13"/>
      </c>
      <c r="F200" s="13">
        <f t="shared" si="14"/>
      </c>
      <c r="G200" s="13">
        <f t="shared" si="15"/>
      </c>
    </row>
    <row r="201" spans="2:7" ht="12.75">
      <c r="B201" s="11">
        <f t="shared" si="16"/>
      </c>
      <c r="C201" s="12">
        <f t="shared" si="17"/>
      </c>
      <c r="D201" s="13">
        <f t="shared" si="12"/>
      </c>
      <c r="E201" s="13">
        <f t="shared" si="13"/>
      </c>
      <c r="F201" s="13">
        <f t="shared" si="14"/>
      </c>
      <c r="G201" s="13">
        <f t="shared" si="15"/>
      </c>
    </row>
    <row r="202" spans="2:7" ht="12.75">
      <c r="B202" s="11">
        <f t="shared" si="16"/>
      </c>
      <c r="C202" s="12">
        <f t="shared" si="17"/>
      </c>
      <c r="D202" s="13">
        <f t="shared" si="12"/>
      </c>
      <c r="E202" s="13">
        <f t="shared" si="13"/>
      </c>
      <c r="F202" s="13">
        <f t="shared" si="14"/>
      </c>
      <c r="G202" s="13">
        <f t="shared" si="15"/>
      </c>
    </row>
    <row r="203" spans="2:7" ht="12.75">
      <c r="B203" s="11">
        <f t="shared" si="16"/>
      </c>
      <c r="C203" s="12">
        <f t="shared" si="17"/>
      </c>
      <c r="D203" s="13">
        <f t="shared" si="12"/>
      </c>
      <c r="E203" s="13">
        <f t="shared" si="13"/>
      </c>
      <c r="F203" s="13">
        <f t="shared" si="14"/>
      </c>
      <c r="G203" s="13">
        <f t="shared" si="15"/>
      </c>
    </row>
    <row r="204" spans="2:7" ht="12.75">
      <c r="B204" s="11">
        <f t="shared" si="16"/>
      </c>
      <c r="C204" s="12">
        <f t="shared" si="17"/>
      </c>
      <c r="D204" s="13">
        <f t="shared" si="12"/>
      </c>
      <c r="E204" s="13">
        <f t="shared" si="13"/>
      </c>
      <c r="F204" s="13">
        <f t="shared" si="14"/>
      </c>
      <c r="G204" s="13">
        <f t="shared" si="15"/>
      </c>
    </row>
    <row r="205" spans="2:7" ht="12.75">
      <c r="B205" s="11">
        <f t="shared" si="16"/>
      </c>
      <c r="C205" s="12">
        <f t="shared" si="17"/>
      </c>
      <c r="D205" s="13">
        <f t="shared" si="12"/>
      </c>
      <c r="E205" s="13">
        <f t="shared" si="13"/>
      </c>
      <c r="F205" s="13">
        <f t="shared" si="14"/>
      </c>
      <c r="G205" s="13">
        <f t="shared" si="15"/>
      </c>
    </row>
    <row r="206" spans="2:7" ht="12.75">
      <c r="B206" s="11">
        <f t="shared" si="16"/>
      </c>
      <c r="C206" s="12">
        <f t="shared" si="17"/>
      </c>
      <c r="D206" s="13">
        <f t="shared" si="12"/>
      </c>
      <c r="E206" s="13">
        <f t="shared" si="13"/>
      </c>
      <c r="F206" s="13">
        <f t="shared" si="14"/>
      </c>
      <c r="G206" s="13">
        <f t="shared" si="15"/>
      </c>
    </row>
    <row r="207" spans="2:7" ht="12.75">
      <c r="B207" s="11">
        <f t="shared" si="16"/>
      </c>
      <c r="C207" s="12">
        <f t="shared" si="17"/>
      </c>
      <c r="D207" s="13">
        <f t="shared" si="12"/>
      </c>
      <c r="E207" s="13">
        <f t="shared" si="13"/>
      </c>
      <c r="F207" s="13">
        <f t="shared" si="14"/>
      </c>
      <c r="G207" s="13">
        <f t="shared" si="15"/>
      </c>
    </row>
    <row r="208" spans="2:7" ht="12.75">
      <c r="B208" s="11">
        <f t="shared" si="16"/>
      </c>
      <c r="C208" s="12">
        <f t="shared" si="17"/>
      </c>
      <c r="D208" s="13">
        <f t="shared" si="12"/>
      </c>
      <c r="E208" s="13">
        <f t="shared" si="13"/>
      </c>
      <c r="F208" s="13">
        <f t="shared" si="14"/>
      </c>
      <c r="G208" s="13">
        <f t="shared" si="15"/>
      </c>
    </row>
    <row r="209" spans="2:7" ht="12.75">
      <c r="B209" s="11">
        <f t="shared" si="16"/>
      </c>
      <c r="C209" s="12">
        <f t="shared" si="17"/>
      </c>
      <c r="D209" s="13">
        <f t="shared" si="12"/>
      </c>
      <c r="E209" s="13">
        <f t="shared" si="13"/>
      </c>
      <c r="F209" s="13">
        <f t="shared" si="14"/>
      </c>
      <c r="G209" s="13">
        <f t="shared" si="15"/>
      </c>
    </row>
    <row r="210" spans="2:7" ht="12.75">
      <c r="B210" s="11">
        <f t="shared" si="16"/>
      </c>
      <c r="C210" s="12">
        <f t="shared" si="17"/>
      </c>
      <c r="D210" s="13">
        <f t="shared" si="12"/>
      </c>
      <c r="E210" s="13">
        <f t="shared" si="13"/>
      </c>
      <c r="F210" s="13">
        <f t="shared" si="14"/>
      </c>
      <c r="G210" s="13">
        <f t="shared" si="15"/>
      </c>
    </row>
    <row r="211" spans="2:7" ht="12.75">
      <c r="B211" s="11">
        <f t="shared" si="16"/>
      </c>
      <c r="C211" s="12">
        <f t="shared" si="17"/>
      </c>
      <c r="D211" s="13">
        <f t="shared" si="12"/>
      </c>
      <c r="E211" s="13">
        <f t="shared" si="13"/>
      </c>
      <c r="F211" s="13">
        <f t="shared" si="14"/>
      </c>
      <c r="G211" s="13">
        <f t="shared" si="15"/>
      </c>
    </row>
    <row r="212" spans="2:7" ht="12.75">
      <c r="B212" s="11">
        <f t="shared" si="16"/>
      </c>
      <c r="C212" s="12">
        <f t="shared" si="17"/>
      </c>
      <c r="D212" s="13">
        <f t="shared" si="12"/>
      </c>
      <c r="E212" s="13">
        <f t="shared" si="13"/>
      </c>
      <c r="F212" s="13">
        <f t="shared" si="14"/>
      </c>
      <c r="G212" s="13">
        <f t="shared" si="15"/>
      </c>
    </row>
    <row r="213" spans="2:7" ht="12.75">
      <c r="B213" s="11">
        <f t="shared" si="16"/>
      </c>
      <c r="C213" s="12">
        <f t="shared" si="17"/>
      </c>
      <c r="D213" s="13">
        <f t="shared" si="12"/>
      </c>
      <c r="E213" s="13">
        <f t="shared" si="13"/>
      </c>
      <c r="F213" s="13">
        <f t="shared" si="14"/>
      </c>
      <c r="G213" s="13">
        <f t="shared" si="15"/>
      </c>
    </row>
    <row r="214" spans="2:7" ht="12.75">
      <c r="B214" s="11">
        <f t="shared" si="16"/>
      </c>
      <c r="C214" s="12">
        <f t="shared" si="17"/>
      </c>
      <c r="D214" s="13">
        <f t="shared" si="12"/>
      </c>
      <c r="E214" s="13">
        <f t="shared" si="13"/>
      </c>
      <c r="F214" s="13">
        <f t="shared" si="14"/>
      </c>
      <c r="G214" s="13">
        <f t="shared" si="15"/>
      </c>
    </row>
    <row r="215" spans="2:7" ht="12.75">
      <c r="B215" s="11">
        <f t="shared" si="16"/>
      </c>
      <c r="C215" s="12">
        <f t="shared" si="17"/>
      </c>
      <c r="D215" s="13">
        <f t="shared" si="12"/>
      </c>
      <c r="E215" s="13">
        <f t="shared" si="13"/>
      </c>
      <c r="F215" s="13">
        <f t="shared" si="14"/>
      </c>
      <c r="G215" s="13">
        <f t="shared" si="15"/>
      </c>
    </row>
    <row r="216" spans="2:7" ht="12.75">
      <c r="B216" s="11">
        <f t="shared" si="16"/>
      </c>
      <c r="C216" s="12">
        <f t="shared" si="17"/>
      </c>
      <c r="D216" s="13">
        <f t="shared" si="12"/>
      </c>
      <c r="E216" s="13">
        <f t="shared" si="13"/>
      </c>
      <c r="F216" s="13">
        <f t="shared" si="14"/>
      </c>
      <c r="G216" s="13">
        <f t="shared" si="15"/>
      </c>
    </row>
    <row r="217" spans="2:7" ht="12.75">
      <c r="B217" s="11">
        <f t="shared" si="16"/>
      </c>
      <c r="C217" s="12">
        <f t="shared" si="17"/>
      </c>
      <c r="D217" s="13">
        <f aca="true" t="shared" si="18" ref="D217:D280">IF(B217="","",IF(B217=$D$9+1,G216+E217,$D$14))</f>
      </c>
      <c r="E217" s="13">
        <f aca="true" t="shared" si="19" ref="E217:E280">IF(B217="","",ROUND($D$7/12*G216,2))</f>
      </c>
      <c r="F217" s="13">
        <f aca="true" t="shared" si="20" ref="F217:F280">IF(B217="","",D217-E217)</f>
      </c>
      <c r="G217" s="13">
        <f aca="true" t="shared" si="21" ref="G217:G280">IF(B217="","",G216-F217)</f>
      </c>
    </row>
    <row r="218" spans="2:7" ht="12.75">
      <c r="B218" s="11">
        <f aca="true" t="shared" si="22" ref="B218:B281">IF(B217&gt;$D$9,"",B217+1)</f>
      </c>
      <c r="C218" s="12">
        <f aca="true" t="shared" si="23" ref="C218:C281">IF(B218="","",DATE(YEAR(C217),MONTH(C217)+1,DAY(C217)))</f>
      </c>
      <c r="D218" s="13">
        <f t="shared" si="18"/>
      </c>
      <c r="E218" s="13">
        <f t="shared" si="19"/>
      </c>
      <c r="F218" s="13">
        <f t="shared" si="20"/>
      </c>
      <c r="G218" s="13">
        <f t="shared" si="21"/>
      </c>
    </row>
    <row r="219" spans="2:7" ht="12.75">
      <c r="B219" s="11">
        <f t="shared" si="22"/>
      </c>
      <c r="C219" s="12">
        <f t="shared" si="23"/>
      </c>
      <c r="D219" s="13">
        <f t="shared" si="18"/>
      </c>
      <c r="E219" s="13">
        <f t="shared" si="19"/>
      </c>
      <c r="F219" s="13">
        <f t="shared" si="20"/>
      </c>
      <c r="G219" s="13">
        <f t="shared" si="21"/>
      </c>
    </row>
    <row r="220" spans="2:7" ht="12.75">
      <c r="B220" s="11">
        <f t="shared" si="22"/>
      </c>
      <c r="C220" s="12">
        <f t="shared" si="23"/>
      </c>
      <c r="D220" s="13">
        <f t="shared" si="18"/>
      </c>
      <c r="E220" s="13">
        <f t="shared" si="19"/>
      </c>
      <c r="F220" s="13">
        <f t="shared" si="20"/>
      </c>
      <c r="G220" s="13">
        <f t="shared" si="21"/>
      </c>
    </row>
    <row r="221" spans="2:7" ht="12.75">
      <c r="B221" s="11">
        <f t="shared" si="22"/>
      </c>
      <c r="C221" s="12">
        <f t="shared" si="23"/>
      </c>
      <c r="D221" s="13">
        <f t="shared" si="18"/>
      </c>
      <c r="E221" s="13">
        <f t="shared" si="19"/>
      </c>
      <c r="F221" s="13">
        <f t="shared" si="20"/>
      </c>
      <c r="G221" s="13">
        <f t="shared" si="21"/>
      </c>
    </row>
    <row r="222" spans="2:7" ht="12.75">
      <c r="B222" s="11">
        <f t="shared" si="22"/>
      </c>
      <c r="C222" s="12">
        <f t="shared" si="23"/>
      </c>
      <c r="D222" s="13">
        <f t="shared" si="18"/>
      </c>
      <c r="E222" s="13">
        <f t="shared" si="19"/>
      </c>
      <c r="F222" s="13">
        <f t="shared" si="20"/>
      </c>
      <c r="G222" s="13">
        <f t="shared" si="21"/>
      </c>
    </row>
    <row r="223" spans="2:7" ht="12.75">
      <c r="B223" s="11">
        <f t="shared" si="22"/>
      </c>
      <c r="C223" s="12">
        <f t="shared" si="23"/>
      </c>
      <c r="D223" s="13">
        <f t="shared" si="18"/>
      </c>
      <c r="E223" s="13">
        <f t="shared" si="19"/>
      </c>
      <c r="F223" s="13">
        <f t="shared" si="20"/>
      </c>
      <c r="G223" s="13">
        <f t="shared" si="21"/>
      </c>
    </row>
    <row r="224" spans="2:7" ht="12.75">
      <c r="B224" s="11">
        <f t="shared" si="22"/>
      </c>
      <c r="C224" s="12">
        <f t="shared" si="23"/>
      </c>
      <c r="D224" s="13">
        <f t="shared" si="18"/>
      </c>
      <c r="E224" s="13">
        <f t="shared" si="19"/>
      </c>
      <c r="F224" s="13">
        <f t="shared" si="20"/>
      </c>
      <c r="G224" s="13">
        <f t="shared" si="21"/>
      </c>
    </row>
    <row r="225" spans="2:7" ht="12.75">
      <c r="B225" s="11">
        <f t="shared" si="22"/>
      </c>
      <c r="C225" s="12">
        <f t="shared" si="23"/>
      </c>
      <c r="D225" s="13">
        <f t="shared" si="18"/>
      </c>
      <c r="E225" s="13">
        <f t="shared" si="19"/>
      </c>
      <c r="F225" s="13">
        <f t="shared" si="20"/>
      </c>
      <c r="G225" s="13">
        <f t="shared" si="21"/>
      </c>
    </row>
    <row r="226" spans="2:7" ht="12.75">
      <c r="B226" s="11">
        <f t="shared" si="22"/>
      </c>
      <c r="C226" s="12">
        <f t="shared" si="23"/>
      </c>
      <c r="D226" s="13">
        <f t="shared" si="18"/>
      </c>
      <c r="E226" s="13">
        <f t="shared" si="19"/>
      </c>
      <c r="F226" s="13">
        <f t="shared" si="20"/>
      </c>
      <c r="G226" s="13">
        <f t="shared" si="21"/>
      </c>
    </row>
    <row r="227" spans="2:7" ht="12.75">
      <c r="B227" s="11">
        <f t="shared" si="22"/>
      </c>
      <c r="C227" s="12">
        <f t="shared" si="23"/>
      </c>
      <c r="D227" s="13">
        <f t="shared" si="18"/>
      </c>
      <c r="E227" s="13">
        <f t="shared" si="19"/>
      </c>
      <c r="F227" s="13">
        <f t="shared" si="20"/>
      </c>
      <c r="G227" s="13">
        <f t="shared" si="21"/>
      </c>
    </row>
    <row r="228" spans="2:7" ht="12.75">
      <c r="B228" s="11">
        <f t="shared" si="22"/>
      </c>
      <c r="C228" s="12">
        <f t="shared" si="23"/>
      </c>
      <c r="D228" s="13">
        <f t="shared" si="18"/>
      </c>
      <c r="E228" s="13">
        <f t="shared" si="19"/>
      </c>
      <c r="F228" s="13">
        <f t="shared" si="20"/>
      </c>
      <c r="G228" s="13">
        <f t="shared" si="21"/>
      </c>
    </row>
    <row r="229" spans="2:7" ht="12.75">
      <c r="B229" s="11">
        <f t="shared" si="22"/>
      </c>
      <c r="C229" s="12">
        <f t="shared" si="23"/>
      </c>
      <c r="D229" s="13">
        <f t="shared" si="18"/>
      </c>
      <c r="E229" s="13">
        <f t="shared" si="19"/>
      </c>
      <c r="F229" s="13">
        <f t="shared" si="20"/>
      </c>
      <c r="G229" s="13">
        <f t="shared" si="21"/>
      </c>
    </row>
    <row r="230" spans="2:7" ht="12.75">
      <c r="B230" s="11">
        <f t="shared" si="22"/>
      </c>
      <c r="C230" s="12">
        <f t="shared" si="23"/>
      </c>
      <c r="D230" s="13">
        <f t="shared" si="18"/>
      </c>
      <c r="E230" s="13">
        <f t="shared" si="19"/>
      </c>
      <c r="F230" s="13">
        <f t="shared" si="20"/>
      </c>
      <c r="G230" s="13">
        <f t="shared" si="21"/>
      </c>
    </row>
    <row r="231" spans="2:7" ht="12.75">
      <c r="B231" s="11">
        <f t="shared" si="22"/>
      </c>
      <c r="C231" s="12">
        <f t="shared" si="23"/>
      </c>
      <c r="D231" s="13">
        <f t="shared" si="18"/>
      </c>
      <c r="E231" s="13">
        <f t="shared" si="19"/>
      </c>
      <c r="F231" s="13">
        <f t="shared" si="20"/>
      </c>
      <c r="G231" s="13">
        <f t="shared" si="21"/>
      </c>
    </row>
    <row r="232" spans="2:7" ht="12.75">
      <c r="B232" s="11">
        <f t="shared" si="22"/>
      </c>
      <c r="C232" s="12">
        <f t="shared" si="23"/>
      </c>
      <c r="D232" s="13">
        <f t="shared" si="18"/>
      </c>
      <c r="E232" s="13">
        <f t="shared" si="19"/>
      </c>
      <c r="F232" s="13">
        <f t="shared" si="20"/>
      </c>
      <c r="G232" s="13">
        <f t="shared" si="21"/>
      </c>
    </row>
    <row r="233" spans="2:7" ht="12.75">
      <c r="B233" s="11">
        <f t="shared" si="22"/>
      </c>
      <c r="C233" s="12">
        <f t="shared" si="23"/>
      </c>
      <c r="D233" s="13">
        <f t="shared" si="18"/>
      </c>
      <c r="E233" s="13">
        <f t="shared" si="19"/>
      </c>
      <c r="F233" s="13">
        <f t="shared" si="20"/>
      </c>
      <c r="G233" s="13">
        <f t="shared" si="21"/>
      </c>
    </row>
    <row r="234" spans="2:7" ht="12.75">
      <c r="B234" s="11">
        <f t="shared" si="22"/>
      </c>
      <c r="C234" s="12">
        <f t="shared" si="23"/>
      </c>
      <c r="D234" s="13">
        <f t="shared" si="18"/>
      </c>
      <c r="E234" s="13">
        <f t="shared" si="19"/>
      </c>
      <c r="F234" s="13">
        <f t="shared" si="20"/>
      </c>
      <c r="G234" s="13">
        <f t="shared" si="21"/>
      </c>
    </row>
    <row r="235" spans="2:7" ht="12.75">
      <c r="B235" s="11">
        <f t="shared" si="22"/>
      </c>
      <c r="C235" s="12">
        <f t="shared" si="23"/>
      </c>
      <c r="D235" s="13">
        <f t="shared" si="18"/>
      </c>
      <c r="E235" s="13">
        <f t="shared" si="19"/>
      </c>
      <c r="F235" s="13">
        <f t="shared" si="20"/>
      </c>
      <c r="G235" s="13">
        <f t="shared" si="21"/>
      </c>
    </row>
    <row r="236" spans="2:7" ht="12.75">
      <c r="B236" s="11">
        <f t="shared" si="22"/>
      </c>
      <c r="C236" s="12">
        <f t="shared" si="23"/>
      </c>
      <c r="D236" s="13">
        <f t="shared" si="18"/>
      </c>
      <c r="E236" s="13">
        <f t="shared" si="19"/>
      </c>
      <c r="F236" s="13">
        <f t="shared" si="20"/>
      </c>
      <c r="G236" s="13">
        <f t="shared" si="21"/>
      </c>
    </row>
    <row r="237" spans="2:7" ht="12.75">
      <c r="B237" s="11">
        <f t="shared" si="22"/>
      </c>
      <c r="C237" s="12">
        <f t="shared" si="23"/>
      </c>
      <c r="D237" s="13">
        <f t="shared" si="18"/>
      </c>
      <c r="E237" s="13">
        <f t="shared" si="19"/>
      </c>
      <c r="F237" s="13">
        <f t="shared" si="20"/>
      </c>
      <c r="G237" s="13">
        <f t="shared" si="21"/>
      </c>
    </row>
    <row r="238" spans="2:7" ht="12.75">
      <c r="B238" s="11">
        <f t="shared" si="22"/>
      </c>
      <c r="C238" s="12">
        <f t="shared" si="23"/>
      </c>
      <c r="D238" s="13">
        <f t="shared" si="18"/>
      </c>
      <c r="E238" s="13">
        <f t="shared" si="19"/>
      </c>
      <c r="F238" s="13">
        <f t="shared" si="20"/>
      </c>
      <c r="G238" s="13">
        <f t="shared" si="21"/>
      </c>
    </row>
    <row r="239" spans="2:7" ht="12.75">
      <c r="B239" s="11">
        <f t="shared" si="22"/>
      </c>
      <c r="C239" s="12">
        <f t="shared" si="23"/>
      </c>
      <c r="D239" s="13">
        <f t="shared" si="18"/>
      </c>
      <c r="E239" s="13">
        <f t="shared" si="19"/>
      </c>
      <c r="F239" s="13">
        <f t="shared" si="20"/>
      </c>
      <c r="G239" s="13">
        <f t="shared" si="21"/>
      </c>
    </row>
    <row r="240" spans="2:7" ht="12.75">
      <c r="B240" s="11">
        <f t="shared" si="22"/>
      </c>
      <c r="C240" s="12">
        <f t="shared" si="23"/>
      </c>
      <c r="D240" s="13">
        <f t="shared" si="18"/>
      </c>
      <c r="E240" s="13">
        <f t="shared" si="19"/>
      </c>
      <c r="F240" s="13">
        <f t="shared" si="20"/>
      </c>
      <c r="G240" s="13">
        <f t="shared" si="21"/>
      </c>
    </row>
    <row r="241" spans="2:7" ht="12.75">
      <c r="B241" s="11">
        <f t="shared" si="22"/>
      </c>
      <c r="C241" s="12">
        <f t="shared" si="23"/>
      </c>
      <c r="D241" s="13">
        <f t="shared" si="18"/>
      </c>
      <c r="E241" s="13">
        <f t="shared" si="19"/>
      </c>
      <c r="F241" s="13">
        <f t="shared" si="20"/>
      </c>
      <c r="G241" s="13">
        <f t="shared" si="21"/>
      </c>
    </row>
    <row r="242" spans="2:7" ht="12.75">
      <c r="B242" s="11">
        <f t="shared" si="22"/>
      </c>
      <c r="C242" s="12">
        <f t="shared" si="23"/>
      </c>
      <c r="D242" s="13">
        <f t="shared" si="18"/>
      </c>
      <c r="E242" s="13">
        <f t="shared" si="19"/>
      </c>
      <c r="F242" s="13">
        <f t="shared" si="20"/>
      </c>
      <c r="G242" s="13">
        <f t="shared" si="21"/>
      </c>
    </row>
    <row r="243" spans="2:7" ht="12.75">
      <c r="B243" s="11">
        <f t="shared" si="22"/>
      </c>
      <c r="C243" s="12">
        <f t="shared" si="23"/>
      </c>
      <c r="D243" s="13">
        <f t="shared" si="18"/>
      </c>
      <c r="E243" s="13">
        <f t="shared" si="19"/>
      </c>
      <c r="F243" s="13">
        <f t="shared" si="20"/>
      </c>
      <c r="G243" s="13">
        <f t="shared" si="21"/>
      </c>
    </row>
    <row r="244" spans="2:7" ht="12.75">
      <c r="B244" s="11">
        <f t="shared" si="22"/>
      </c>
      <c r="C244" s="12">
        <f t="shared" si="23"/>
      </c>
      <c r="D244" s="13">
        <f t="shared" si="18"/>
      </c>
      <c r="E244" s="13">
        <f t="shared" si="19"/>
      </c>
      <c r="F244" s="13">
        <f t="shared" si="20"/>
      </c>
      <c r="G244" s="13">
        <f t="shared" si="21"/>
      </c>
    </row>
    <row r="245" spans="2:7" ht="12.75">
      <c r="B245" s="11">
        <f t="shared" si="22"/>
      </c>
      <c r="C245" s="12">
        <f t="shared" si="23"/>
      </c>
      <c r="D245" s="13">
        <f t="shared" si="18"/>
      </c>
      <c r="E245" s="13">
        <f t="shared" si="19"/>
      </c>
      <c r="F245" s="13">
        <f t="shared" si="20"/>
      </c>
      <c r="G245" s="13">
        <f t="shared" si="21"/>
      </c>
    </row>
    <row r="246" spans="2:7" ht="12.75">
      <c r="B246" s="11">
        <f t="shared" si="22"/>
      </c>
      <c r="C246" s="12">
        <f t="shared" si="23"/>
      </c>
      <c r="D246" s="13">
        <f t="shared" si="18"/>
      </c>
      <c r="E246" s="13">
        <f t="shared" si="19"/>
      </c>
      <c r="F246" s="13">
        <f t="shared" si="20"/>
      </c>
      <c r="G246" s="13">
        <f t="shared" si="21"/>
      </c>
    </row>
    <row r="247" spans="2:7" ht="12.75">
      <c r="B247" s="11">
        <f t="shared" si="22"/>
      </c>
      <c r="C247" s="12">
        <f t="shared" si="23"/>
      </c>
      <c r="D247" s="13">
        <f t="shared" si="18"/>
      </c>
      <c r="E247" s="13">
        <f t="shared" si="19"/>
      </c>
      <c r="F247" s="13">
        <f t="shared" si="20"/>
      </c>
      <c r="G247" s="13">
        <f t="shared" si="21"/>
      </c>
    </row>
    <row r="248" spans="2:7" ht="12.75">
      <c r="B248" s="11">
        <f t="shared" si="22"/>
      </c>
      <c r="C248" s="12">
        <f t="shared" si="23"/>
      </c>
      <c r="D248" s="13">
        <f t="shared" si="18"/>
      </c>
      <c r="E248" s="13">
        <f t="shared" si="19"/>
      </c>
      <c r="F248" s="13">
        <f t="shared" si="20"/>
      </c>
      <c r="G248" s="13">
        <f t="shared" si="21"/>
      </c>
    </row>
    <row r="249" spans="2:7" ht="12.75">
      <c r="B249" s="11">
        <f t="shared" si="22"/>
      </c>
      <c r="C249" s="12">
        <f t="shared" si="23"/>
      </c>
      <c r="D249" s="13">
        <f t="shared" si="18"/>
      </c>
      <c r="E249" s="13">
        <f t="shared" si="19"/>
      </c>
      <c r="F249" s="13">
        <f t="shared" si="20"/>
      </c>
      <c r="G249" s="13">
        <f t="shared" si="21"/>
      </c>
    </row>
    <row r="250" spans="2:7" ht="12.75">
      <c r="B250" s="11">
        <f t="shared" si="22"/>
      </c>
      <c r="C250" s="12">
        <f t="shared" si="23"/>
      </c>
      <c r="D250" s="13">
        <f t="shared" si="18"/>
      </c>
      <c r="E250" s="13">
        <f t="shared" si="19"/>
      </c>
      <c r="F250" s="13">
        <f t="shared" si="20"/>
      </c>
      <c r="G250" s="13">
        <f t="shared" si="21"/>
      </c>
    </row>
    <row r="251" spans="2:7" ht="12.75">
      <c r="B251" s="11">
        <f t="shared" si="22"/>
      </c>
      <c r="C251" s="12">
        <f t="shared" si="23"/>
      </c>
      <c r="D251" s="13">
        <f t="shared" si="18"/>
      </c>
      <c r="E251" s="13">
        <f t="shared" si="19"/>
      </c>
      <c r="F251" s="13">
        <f t="shared" si="20"/>
      </c>
      <c r="G251" s="13">
        <f t="shared" si="21"/>
      </c>
    </row>
    <row r="252" spans="2:7" ht="12.75">
      <c r="B252" s="11">
        <f t="shared" si="22"/>
      </c>
      <c r="C252" s="12">
        <f t="shared" si="23"/>
      </c>
      <c r="D252" s="13">
        <f t="shared" si="18"/>
      </c>
      <c r="E252" s="13">
        <f t="shared" si="19"/>
      </c>
      <c r="F252" s="13">
        <f t="shared" si="20"/>
      </c>
      <c r="G252" s="13">
        <f t="shared" si="21"/>
      </c>
    </row>
    <row r="253" spans="2:7" ht="12.75">
      <c r="B253" s="11">
        <f t="shared" si="22"/>
      </c>
      <c r="C253" s="12">
        <f t="shared" si="23"/>
      </c>
      <c r="D253" s="13">
        <f t="shared" si="18"/>
      </c>
      <c r="E253" s="13">
        <f t="shared" si="19"/>
      </c>
      <c r="F253" s="13">
        <f t="shared" si="20"/>
      </c>
      <c r="G253" s="13">
        <f t="shared" si="21"/>
      </c>
    </row>
    <row r="254" spans="2:7" ht="12.75">
      <c r="B254" s="11">
        <f t="shared" si="22"/>
      </c>
      <c r="C254" s="12">
        <f t="shared" si="23"/>
      </c>
      <c r="D254" s="13">
        <f t="shared" si="18"/>
      </c>
      <c r="E254" s="13">
        <f t="shared" si="19"/>
      </c>
      <c r="F254" s="13">
        <f t="shared" si="20"/>
      </c>
      <c r="G254" s="13">
        <f t="shared" si="21"/>
      </c>
    </row>
    <row r="255" spans="2:7" ht="12.75">
      <c r="B255" s="11">
        <f t="shared" si="22"/>
      </c>
      <c r="C255" s="12">
        <f t="shared" si="23"/>
      </c>
      <c r="D255" s="13">
        <f t="shared" si="18"/>
      </c>
      <c r="E255" s="13">
        <f t="shared" si="19"/>
      </c>
      <c r="F255" s="13">
        <f t="shared" si="20"/>
      </c>
      <c r="G255" s="13">
        <f t="shared" si="21"/>
      </c>
    </row>
    <row r="256" spans="2:7" ht="12.75">
      <c r="B256" s="11">
        <f t="shared" si="22"/>
      </c>
      <c r="C256" s="12">
        <f t="shared" si="23"/>
      </c>
      <c r="D256" s="13">
        <f t="shared" si="18"/>
      </c>
      <c r="E256" s="13">
        <f t="shared" si="19"/>
      </c>
      <c r="F256" s="13">
        <f t="shared" si="20"/>
      </c>
      <c r="G256" s="13">
        <f t="shared" si="21"/>
      </c>
    </row>
    <row r="257" spans="2:7" ht="12.75">
      <c r="B257" s="11">
        <f t="shared" si="22"/>
      </c>
      <c r="C257" s="12">
        <f t="shared" si="23"/>
      </c>
      <c r="D257" s="13">
        <f t="shared" si="18"/>
      </c>
      <c r="E257" s="13">
        <f t="shared" si="19"/>
      </c>
      <c r="F257" s="13">
        <f t="shared" si="20"/>
      </c>
      <c r="G257" s="13">
        <f t="shared" si="21"/>
      </c>
    </row>
    <row r="258" spans="2:7" ht="12.75">
      <c r="B258" s="11">
        <f t="shared" si="22"/>
      </c>
      <c r="C258" s="12">
        <f t="shared" si="23"/>
      </c>
      <c r="D258" s="13">
        <f t="shared" si="18"/>
      </c>
      <c r="E258" s="13">
        <f t="shared" si="19"/>
      </c>
      <c r="F258" s="13">
        <f t="shared" si="20"/>
      </c>
      <c r="G258" s="13">
        <f t="shared" si="21"/>
      </c>
    </row>
    <row r="259" spans="2:7" ht="12.75">
      <c r="B259" s="11">
        <f t="shared" si="22"/>
      </c>
      <c r="C259" s="12">
        <f t="shared" si="23"/>
      </c>
      <c r="D259" s="13">
        <f t="shared" si="18"/>
      </c>
      <c r="E259" s="13">
        <f t="shared" si="19"/>
      </c>
      <c r="F259" s="13">
        <f t="shared" si="20"/>
      </c>
      <c r="G259" s="13">
        <f t="shared" si="21"/>
      </c>
    </row>
    <row r="260" spans="2:7" ht="12.75">
      <c r="B260" s="11">
        <f t="shared" si="22"/>
      </c>
      <c r="C260" s="12">
        <f t="shared" si="23"/>
      </c>
      <c r="D260" s="13">
        <f t="shared" si="18"/>
      </c>
      <c r="E260" s="13">
        <f t="shared" si="19"/>
      </c>
      <c r="F260" s="13">
        <f t="shared" si="20"/>
      </c>
      <c r="G260" s="13">
        <f t="shared" si="21"/>
      </c>
    </row>
    <row r="261" spans="2:7" ht="12.75">
      <c r="B261" s="11">
        <f t="shared" si="22"/>
      </c>
      <c r="C261" s="12">
        <f t="shared" si="23"/>
      </c>
      <c r="D261" s="13">
        <f t="shared" si="18"/>
      </c>
      <c r="E261" s="13">
        <f t="shared" si="19"/>
      </c>
      <c r="F261" s="13">
        <f t="shared" si="20"/>
      </c>
      <c r="G261" s="13">
        <f t="shared" si="21"/>
      </c>
    </row>
    <row r="262" spans="2:7" ht="12.75">
      <c r="B262" s="11">
        <f t="shared" si="22"/>
      </c>
      <c r="C262" s="12">
        <f t="shared" si="23"/>
      </c>
      <c r="D262" s="13">
        <f t="shared" si="18"/>
      </c>
      <c r="E262" s="13">
        <f t="shared" si="19"/>
      </c>
      <c r="F262" s="13">
        <f t="shared" si="20"/>
      </c>
      <c r="G262" s="13">
        <f t="shared" si="21"/>
      </c>
    </row>
    <row r="263" spans="2:7" ht="12.75">
      <c r="B263" s="11">
        <f t="shared" si="22"/>
      </c>
      <c r="C263" s="12">
        <f t="shared" si="23"/>
      </c>
      <c r="D263" s="13">
        <f t="shared" si="18"/>
      </c>
      <c r="E263" s="13">
        <f t="shared" si="19"/>
      </c>
      <c r="F263" s="13">
        <f t="shared" si="20"/>
      </c>
      <c r="G263" s="13">
        <f t="shared" si="21"/>
      </c>
    </row>
    <row r="264" spans="2:7" ht="12.75">
      <c r="B264" s="11">
        <f t="shared" si="22"/>
      </c>
      <c r="C264" s="12">
        <f t="shared" si="23"/>
      </c>
      <c r="D264" s="13">
        <f t="shared" si="18"/>
      </c>
      <c r="E264" s="13">
        <f t="shared" si="19"/>
      </c>
      <c r="F264" s="13">
        <f t="shared" si="20"/>
      </c>
      <c r="G264" s="13">
        <f t="shared" si="21"/>
      </c>
    </row>
    <row r="265" spans="2:7" ht="12.75">
      <c r="B265" s="11">
        <f t="shared" si="22"/>
      </c>
      <c r="C265" s="12">
        <f t="shared" si="23"/>
      </c>
      <c r="D265" s="13">
        <f t="shared" si="18"/>
      </c>
      <c r="E265" s="13">
        <f t="shared" si="19"/>
      </c>
      <c r="F265" s="13">
        <f t="shared" si="20"/>
      </c>
      <c r="G265" s="13">
        <f t="shared" si="21"/>
      </c>
    </row>
    <row r="266" spans="2:7" ht="12.75">
      <c r="B266" s="11">
        <f t="shared" si="22"/>
      </c>
      <c r="C266" s="12">
        <f t="shared" si="23"/>
      </c>
      <c r="D266" s="13">
        <f t="shared" si="18"/>
      </c>
      <c r="E266" s="13">
        <f t="shared" si="19"/>
      </c>
      <c r="F266" s="13">
        <f t="shared" si="20"/>
      </c>
      <c r="G266" s="13">
        <f t="shared" si="21"/>
      </c>
    </row>
    <row r="267" spans="2:7" ht="12.75">
      <c r="B267" s="11">
        <f t="shared" si="22"/>
      </c>
      <c r="C267" s="12">
        <f t="shared" si="23"/>
      </c>
      <c r="D267" s="13">
        <f t="shared" si="18"/>
      </c>
      <c r="E267" s="13">
        <f t="shared" si="19"/>
      </c>
      <c r="F267" s="13">
        <f t="shared" si="20"/>
      </c>
      <c r="G267" s="13">
        <f t="shared" si="21"/>
      </c>
    </row>
    <row r="268" spans="2:7" ht="12.75">
      <c r="B268" s="11">
        <f t="shared" si="22"/>
      </c>
      <c r="C268" s="12">
        <f t="shared" si="23"/>
      </c>
      <c r="D268" s="13">
        <f t="shared" si="18"/>
      </c>
      <c r="E268" s="13">
        <f t="shared" si="19"/>
      </c>
      <c r="F268" s="13">
        <f t="shared" si="20"/>
      </c>
      <c r="G268" s="13">
        <f t="shared" si="21"/>
      </c>
    </row>
    <row r="269" spans="2:7" ht="12.75">
      <c r="B269" s="11">
        <f t="shared" si="22"/>
      </c>
      <c r="C269" s="12">
        <f t="shared" si="23"/>
      </c>
      <c r="D269" s="13">
        <f t="shared" si="18"/>
      </c>
      <c r="E269" s="13">
        <f t="shared" si="19"/>
      </c>
      <c r="F269" s="13">
        <f t="shared" si="20"/>
      </c>
      <c r="G269" s="13">
        <f t="shared" si="21"/>
      </c>
    </row>
    <row r="270" spans="2:7" ht="12.75">
      <c r="B270" s="11">
        <f t="shared" si="22"/>
      </c>
      <c r="C270" s="12">
        <f t="shared" si="23"/>
      </c>
      <c r="D270" s="13">
        <f t="shared" si="18"/>
      </c>
      <c r="E270" s="13">
        <f t="shared" si="19"/>
      </c>
      <c r="F270" s="13">
        <f t="shared" si="20"/>
      </c>
      <c r="G270" s="13">
        <f t="shared" si="21"/>
      </c>
    </row>
    <row r="271" spans="2:7" ht="12.75">
      <c r="B271" s="11">
        <f t="shared" si="22"/>
      </c>
      <c r="C271" s="12">
        <f t="shared" si="23"/>
      </c>
      <c r="D271" s="13">
        <f t="shared" si="18"/>
      </c>
      <c r="E271" s="13">
        <f t="shared" si="19"/>
      </c>
      <c r="F271" s="13">
        <f t="shared" si="20"/>
      </c>
      <c r="G271" s="13">
        <f t="shared" si="21"/>
      </c>
    </row>
    <row r="272" spans="2:7" ht="12.75">
      <c r="B272" s="11">
        <f t="shared" si="22"/>
      </c>
      <c r="C272" s="12">
        <f t="shared" si="23"/>
      </c>
      <c r="D272" s="13">
        <f t="shared" si="18"/>
      </c>
      <c r="E272" s="13">
        <f t="shared" si="19"/>
      </c>
      <c r="F272" s="13">
        <f t="shared" si="20"/>
      </c>
      <c r="G272" s="13">
        <f t="shared" si="21"/>
      </c>
    </row>
    <row r="273" spans="2:7" ht="12.75">
      <c r="B273" s="11">
        <f t="shared" si="22"/>
      </c>
      <c r="C273" s="12">
        <f t="shared" si="23"/>
      </c>
      <c r="D273" s="13">
        <f t="shared" si="18"/>
      </c>
      <c r="E273" s="13">
        <f t="shared" si="19"/>
      </c>
      <c r="F273" s="13">
        <f t="shared" si="20"/>
      </c>
      <c r="G273" s="13">
        <f t="shared" si="21"/>
      </c>
    </row>
    <row r="274" spans="2:7" ht="12.75">
      <c r="B274" s="11">
        <f t="shared" si="22"/>
      </c>
      <c r="C274" s="12">
        <f t="shared" si="23"/>
      </c>
      <c r="D274" s="13">
        <f t="shared" si="18"/>
      </c>
      <c r="E274" s="13">
        <f t="shared" si="19"/>
      </c>
      <c r="F274" s="13">
        <f t="shared" si="20"/>
      </c>
      <c r="G274" s="13">
        <f t="shared" si="21"/>
      </c>
    </row>
    <row r="275" spans="2:7" ht="12.75">
      <c r="B275" s="11">
        <f t="shared" si="22"/>
      </c>
      <c r="C275" s="12">
        <f t="shared" si="23"/>
      </c>
      <c r="D275" s="13">
        <f t="shared" si="18"/>
      </c>
      <c r="E275" s="13">
        <f t="shared" si="19"/>
      </c>
      <c r="F275" s="13">
        <f t="shared" si="20"/>
      </c>
      <c r="G275" s="13">
        <f t="shared" si="21"/>
      </c>
    </row>
    <row r="276" spans="2:7" ht="12.75">
      <c r="B276" s="11">
        <f t="shared" si="22"/>
      </c>
      <c r="C276" s="12">
        <f t="shared" si="23"/>
      </c>
      <c r="D276" s="13">
        <f t="shared" si="18"/>
      </c>
      <c r="E276" s="13">
        <f t="shared" si="19"/>
      </c>
      <c r="F276" s="13">
        <f t="shared" si="20"/>
      </c>
      <c r="G276" s="13">
        <f t="shared" si="21"/>
      </c>
    </row>
    <row r="277" spans="2:7" ht="12.75">
      <c r="B277" s="11">
        <f t="shared" si="22"/>
      </c>
      <c r="C277" s="12">
        <f t="shared" si="23"/>
      </c>
      <c r="D277" s="13">
        <f t="shared" si="18"/>
      </c>
      <c r="E277" s="13">
        <f t="shared" si="19"/>
      </c>
      <c r="F277" s="13">
        <f t="shared" si="20"/>
      </c>
      <c r="G277" s="13">
        <f t="shared" si="21"/>
      </c>
    </row>
    <row r="278" spans="2:7" ht="12.75">
      <c r="B278" s="11">
        <f t="shared" si="22"/>
      </c>
      <c r="C278" s="12">
        <f t="shared" si="23"/>
      </c>
      <c r="D278" s="13">
        <f t="shared" si="18"/>
      </c>
      <c r="E278" s="13">
        <f t="shared" si="19"/>
      </c>
      <c r="F278" s="13">
        <f t="shared" si="20"/>
      </c>
      <c r="G278" s="13">
        <f t="shared" si="21"/>
      </c>
    </row>
    <row r="279" spans="2:7" ht="12.75">
      <c r="B279" s="11">
        <f t="shared" si="22"/>
      </c>
      <c r="C279" s="12">
        <f t="shared" si="23"/>
      </c>
      <c r="D279" s="13">
        <f t="shared" si="18"/>
      </c>
      <c r="E279" s="13">
        <f t="shared" si="19"/>
      </c>
      <c r="F279" s="13">
        <f t="shared" si="20"/>
      </c>
      <c r="G279" s="13">
        <f t="shared" si="21"/>
      </c>
    </row>
    <row r="280" spans="2:7" ht="12.75">
      <c r="B280" s="11">
        <f t="shared" si="22"/>
      </c>
      <c r="C280" s="12">
        <f t="shared" si="23"/>
      </c>
      <c r="D280" s="13">
        <f t="shared" si="18"/>
      </c>
      <c r="E280" s="13">
        <f t="shared" si="19"/>
      </c>
      <c r="F280" s="13">
        <f t="shared" si="20"/>
      </c>
      <c r="G280" s="13">
        <f t="shared" si="21"/>
      </c>
    </row>
    <row r="281" spans="2:7" ht="12.75">
      <c r="B281" s="11">
        <f t="shared" si="22"/>
      </c>
      <c r="C281" s="12">
        <f t="shared" si="23"/>
      </c>
      <c r="D281" s="13">
        <f aca="true" t="shared" si="24" ref="D281:D344">IF(B281="","",IF(B281=$D$9+1,G280+E281,$D$14))</f>
      </c>
      <c r="E281" s="13">
        <f aca="true" t="shared" si="25" ref="E281:E344">IF(B281="","",ROUND($D$7/12*G280,2))</f>
      </c>
      <c r="F281" s="13">
        <f aca="true" t="shared" si="26" ref="F281:F344">IF(B281="","",D281-E281)</f>
      </c>
      <c r="G281" s="13">
        <f aca="true" t="shared" si="27" ref="G281:G344">IF(B281="","",G280-F281)</f>
      </c>
    </row>
    <row r="282" spans="2:7" ht="12.75">
      <c r="B282" s="11">
        <f aca="true" t="shared" si="28" ref="B282:B345">IF(B281&gt;$D$9,"",B281+1)</f>
      </c>
      <c r="C282" s="12">
        <f aca="true" t="shared" si="29" ref="C282:C345">IF(B282="","",DATE(YEAR(C281),MONTH(C281)+1,DAY(C281)))</f>
      </c>
      <c r="D282" s="13">
        <f t="shared" si="24"/>
      </c>
      <c r="E282" s="13">
        <f t="shared" si="25"/>
      </c>
      <c r="F282" s="13">
        <f t="shared" si="26"/>
      </c>
      <c r="G282" s="13">
        <f t="shared" si="27"/>
      </c>
    </row>
    <row r="283" spans="2:7" ht="12.75">
      <c r="B283" s="11">
        <f t="shared" si="28"/>
      </c>
      <c r="C283" s="12">
        <f t="shared" si="29"/>
      </c>
      <c r="D283" s="13">
        <f t="shared" si="24"/>
      </c>
      <c r="E283" s="13">
        <f t="shared" si="25"/>
      </c>
      <c r="F283" s="13">
        <f t="shared" si="26"/>
      </c>
      <c r="G283" s="13">
        <f t="shared" si="27"/>
      </c>
    </row>
    <row r="284" spans="2:7" ht="12.75">
      <c r="B284" s="11">
        <f t="shared" si="28"/>
      </c>
      <c r="C284" s="12">
        <f t="shared" si="29"/>
      </c>
      <c r="D284" s="13">
        <f t="shared" si="24"/>
      </c>
      <c r="E284" s="13">
        <f t="shared" si="25"/>
      </c>
      <c r="F284" s="13">
        <f t="shared" si="26"/>
      </c>
      <c r="G284" s="13">
        <f t="shared" si="27"/>
      </c>
    </row>
    <row r="285" spans="2:7" ht="12.75">
      <c r="B285" s="11">
        <f t="shared" si="28"/>
      </c>
      <c r="C285" s="12">
        <f t="shared" si="29"/>
      </c>
      <c r="D285" s="13">
        <f t="shared" si="24"/>
      </c>
      <c r="E285" s="13">
        <f t="shared" si="25"/>
      </c>
      <c r="F285" s="13">
        <f t="shared" si="26"/>
      </c>
      <c r="G285" s="13">
        <f t="shared" si="27"/>
      </c>
    </row>
    <row r="286" spans="2:7" ht="12.75">
      <c r="B286" s="11">
        <f t="shared" si="28"/>
      </c>
      <c r="C286" s="12">
        <f t="shared" si="29"/>
      </c>
      <c r="D286" s="13">
        <f t="shared" si="24"/>
      </c>
      <c r="E286" s="13">
        <f t="shared" si="25"/>
      </c>
      <c r="F286" s="13">
        <f t="shared" si="26"/>
      </c>
      <c r="G286" s="13">
        <f t="shared" si="27"/>
      </c>
    </row>
    <row r="287" spans="2:7" ht="12.75">
      <c r="B287" s="11">
        <f t="shared" si="28"/>
      </c>
      <c r="C287" s="12">
        <f t="shared" si="29"/>
      </c>
      <c r="D287" s="13">
        <f t="shared" si="24"/>
      </c>
      <c r="E287" s="13">
        <f t="shared" si="25"/>
      </c>
      <c r="F287" s="13">
        <f t="shared" si="26"/>
      </c>
      <c r="G287" s="13">
        <f t="shared" si="27"/>
      </c>
    </row>
    <row r="288" spans="2:7" ht="12.75">
      <c r="B288" s="11">
        <f t="shared" si="28"/>
      </c>
      <c r="C288" s="12">
        <f t="shared" si="29"/>
      </c>
      <c r="D288" s="13">
        <f t="shared" si="24"/>
      </c>
      <c r="E288" s="13">
        <f t="shared" si="25"/>
      </c>
      <c r="F288" s="13">
        <f t="shared" si="26"/>
      </c>
      <c r="G288" s="13">
        <f t="shared" si="27"/>
      </c>
    </row>
    <row r="289" spans="2:7" ht="12.75">
      <c r="B289" s="11">
        <f t="shared" si="28"/>
      </c>
      <c r="C289" s="12">
        <f t="shared" si="29"/>
      </c>
      <c r="D289" s="13">
        <f t="shared" si="24"/>
      </c>
      <c r="E289" s="13">
        <f t="shared" si="25"/>
      </c>
      <c r="F289" s="13">
        <f t="shared" si="26"/>
      </c>
      <c r="G289" s="13">
        <f t="shared" si="27"/>
      </c>
    </row>
    <row r="290" spans="2:7" ht="12.75">
      <c r="B290" s="11">
        <f t="shared" si="28"/>
      </c>
      <c r="C290" s="12">
        <f t="shared" si="29"/>
      </c>
      <c r="D290" s="13">
        <f t="shared" si="24"/>
      </c>
      <c r="E290" s="13">
        <f t="shared" si="25"/>
      </c>
      <c r="F290" s="13">
        <f t="shared" si="26"/>
      </c>
      <c r="G290" s="13">
        <f t="shared" si="27"/>
      </c>
    </row>
    <row r="291" spans="2:7" ht="12.75">
      <c r="B291" s="11">
        <f t="shared" si="28"/>
      </c>
      <c r="C291" s="12">
        <f t="shared" si="29"/>
      </c>
      <c r="D291" s="13">
        <f t="shared" si="24"/>
      </c>
      <c r="E291" s="13">
        <f t="shared" si="25"/>
      </c>
      <c r="F291" s="13">
        <f t="shared" si="26"/>
      </c>
      <c r="G291" s="13">
        <f t="shared" si="27"/>
      </c>
    </row>
    <row r="292" spans="2:7" ht="12.75">
      <c r="B292" s="11">
        <f t="shared" si="28"/>
      </c>
      <c r="C292" s="12">
        <f t="shared" si="29"/>
      </c>
      <c r="D292" s="13">
        <f t="shared" si="24"/>
      </c>
      <c r="E292" s="13">
        <f t="shared" si="25"/>
      </c>
      <c r="F292" s="13">
        <f t="shared" si="26"/>
      </c>
      <c r="G292" s="13">
        <f t="shared" si="27"/>
      </c>
    </row>
    <row r="293" spans="2:7" ht="12.75">
      <c r="B293" s="11">
        <f t="shared" si="28"/>
      </c>
      <c r="C293" s="12">
        <f t="shared" si="29"/>
      </c>
      <c r="D293" s="13">
        <f t="shared" si="24"/>
      </c>
      <c r="E293" s="13">
        <f t="shared" si="25"/>
      </c>
      <c r="F293" s="13">
        <f t="shared" si="26"/>
      </c>
      <c r="G293" s="13">
        <f t="shared" si="27"/>
      </c>
    </row>
    <row r="294" spans="2:7" ht="12.75">
      <c r="B294" s="11">
        <f t="shared" si="28"/>
      </c>
      <c r="C294" s="12">
        <f t="shared" si="29"/>
      </c>
      <c r="D294" s="13">
        <f t="shared" si="24"/>
      </c>
      <c r="E294" s="13">
        <f t="shared" si="25"/>
      </c>
      <c r="F294" s="13">
        <f t="shared" si="26"/>
      </c>
      <c r="G294" s="13">
        <f t="shared" si="27"/>
      </c>
    </row>
    <row r="295" spans="2:7" ht="12.75">
      <c r="B295" s="11">
        <f t="shared" si="28"/>
      </c>
      <c r="C295" s="12">
        <f t="shared" si="29"/>
      </c>
      <c r="D295" s="13">
        <f t="shared" si="24"/>
      </c>
      <c r="E295" s="13">
        <f t="shared" si="25"/>
      </c>
      <c r="F295" s="13">
        <f t="shared" si="26"/>
      </c>
      <c r="G295" s="13">
        <f t="shared" si="27"/>
      </c>
    </row>
    <row r="296" spans="2:7" ht="12.75">
      <c r="B296" s="11">
        <f t="shared" si="28"/>
      </c>
      <c r="C296" s="12">
        <f t="shared" si="29"/>
      </c>
      <c r="D296" s="13">
        <f t="shared" si="24"/>
      </c>
      <c r="E296" s="13">
        <f t="shared" si="25"/>
      </c>
      <c r="F296" s="13">
        <f t="shared" si="26"/>
      </c>
      <c r="G296" s="13">
        <f t="shared" si="27"/>
      </c>
    </row>
    <row r="297" spans="2:7" ht="12.75">
      <c r="B297" s="11">
        <f t="shared" si="28"/>
      </c>
      <c r="C297" s="12">
        <f t="shared" si="29"/>
      </c>
      <c r="D297" s="13">
        <f t="shared" si="24"/>
      </c>
      <c r="E297" s="13">
        <f t="shared" si="25"/>
      </c>
      <c r="F297" s="13">
        <f t="shared" si="26"/>
      </c>
      <c r="G297" s="13">
        <f t="shared" si="27"/>
      </c>
    </row>
    <row r="298" spans="2:7" ht="12.75">
      <c r="B298" s="11">
        <f t="shared" si="28"/>
      </c>
      <c r="C298" s="12">
        <f t="shared" si="29"/>
      </c>
      <c r="D298" s="13">
        <f t="shared" si="24"/>
      </c>
      <c r="E298" s="13">
        <f t="shared" si="25"/>
      </c>
      <c r="F298" s="13">
        <f t="shared" si="26"/>
      </c>
      <c r="G298" s="13">
        <f t="shared" si="27"/>
      </c>
    </row>
    <row r="299" spans="2:7" ht="12.75">
      <c r="B299" s="11">
        <f t="shared" si="28"/>
      </c>
      <c r="C299" s="12">
        <f t="shared" si="29"/>
      </c>
      <c r="D299" s="13">
        <f t="shared" si="24"/>
      </c>
      <c r="E299" s="13">
        <f t="shared" si="25"/>
      </c>
      <c r="F299" s="13">
        <f t="shared" si="26"/>
      </c>
      <c r="G299" s="13">
        <f t="shared" si="27"/>
      </c>
    </row>
    <row r="300" spans="2:7" ht="12.75">
      <c r="B300" s="11">
        <f t="shared" si="28"/>
      </c>
      <c r="C300" s="12">
        <f t="shared" si="29"/>
      </c>
      <c r="D300" s="13">
        <f t="shared" si="24"/>
      </c>
      <c r="E300" s="13">
        <f t="shared" si="25"/>
      </c>
      <c r="F300" s="13">
        <f t="shared" si="26"/>
      </c>
      <c r="G300" s="13">
        <f t="shared" si="27"/>
      </c>
    </row>
    <row r="301" spans="2:7" ht="12.75">
      <c r="B301" s="11">
        <f t="shared" si="28"/>
      </c>
      <c r="C301" s="12">
        <f t="shared" si="29"/>
      </c>
      <c r="D301" s="13">
        <f t="shared" si="24"/>
      </c>
      <c r="E301" s="13">
        <f t="shared" si="25"/>
      </c>
      <c r="F301" s="13">
        <f t="shared" si="26"/>
      </c>
      <c r="G301" s="13">
        <f t="shared" si="27"/>
      </c>
    </row>
    <row r="302" spans="2:7" ht="12.75">
      <c r="B302" s="11">
        <f t="shared" si="28"/>
      </c>
      <c r="C302" s="12">
        <f t="shared" si="29"/>
      </c>
      <c r="D302" s="13">
        <f t="shared" si="24"/>
      </c>
      <c r="E302" s="13">
        <f t="shared" si="25"/>
      </c>
      <c r="F302" s="13">
        <f t="shared" si="26"/>
      </c>
      <c r="G302" s="13">
        <f t="shared" si="27"/>
      </c>
    </row>
    <row r="303" spans="2:7" ht="12.75">
      <c r="B303" s="11">
        <f t="shared" si="28"/>
      </c>
      <c r="C303" s="12">
        <f t="shared" si="29"/>
      </c>
      <c r="D303" s="13">
        <f t="shared" si="24"/>
      </c>
      <c r="E303" s="13">
        <f t="shared" si="25"/>
      </c>
      <c r="F303" s="13">
        <f t="shared" si="26"/>
      </c>
      <c r="G303" s="13">
        <f t="shared" si="27"/>
      </c>
    </row>
    <row r="304" spans="2:7" ht="12.75">
      <c r="B304" s="11">
        <f t="shared" si="28"/>
      </c>
      <c r="C304" s="12">
        <f t="shared" si="29"/>
      </c>
      <c r="D304" s="13">
        <f t="shared" si="24"/>
      </c>
      <c r="E304" s="13">
        <f t="shared" si="25"/>
      </c>
      <c r="F304" s="13">
        <f t="shared" si="26"/>
      </c>
      <c r="G304" s="13">
        <f t="shared" si="27"/>
      </c>
    </row>
    <row r="305" spans="2:7" ht="12.75">
      <c r="B305" s="11">
        <f t="shared" si="28"/>
      </c>
      <c r="C305" s="12">
        <f t="shared" si="29"/>
      </c>
      <c r="D305" s="13">
        <f t="shared" si="24"/>
      </c>
      <c r="E305" s="13">
        <f t="shared" si="25"/>
      </c>
      <c r="F305" s="13">
        <f t="shared" si="26"/>
      </c>
      <c r="G305" s="13">
        <f t="shared" si="27"/>
      </c>
    </row>
    <row r="306" spans="2:7" ht="12.75">
      <c r="B306" s="11">
        <f t="shared" si="28"/>
      </c>
      <c r="C306" s="12">
        <f t="shared" si="29"/>
      </c>
      <c r="D306" s="13">
        <f t="shared" si="24"/>
      </c>
      <c r="E306" s="13">
        <f t="shared" si="25"/>
      </c>
      <c r="F306" s="13">
        <f t="shared" si="26"/>
      </c>
      <c r="G306" s="13">
        <f t="shared" si="27"/>
      </c>
    </row>
    <row r="307" spans="2:7" ht="12.75">
      <c r="B307" s="11">
        <f t="shared" si="28"/>
      </c>
      <c r="C307" s="12">
        <f t="shared" si="29"/>
      </c>
      <c r="D307" s="13">
        <f t="shared" si="24"/>
      </c>
      <c r="E307" s="13">
        <f t="shared" si="25"/>
      </c>
      <c r="F307" s="13">
        <f t="shared" si="26"/>
      </c>
      <c r="G307" s="13">
        <f t="shared" si="27"/>
      </c>
    </row>
    <row r="308" spans="2:7" ht="12.75">
      <c r="B308" s="11">
        <f t="shared" si="28"/>
      </c>
      <c r="C308" s="12">
        <f t="shared" si="29"/>
      </c>
      <c r="D308" s="13">
        <f t="shared" si="24"/>
      </c>
      <c r="E308" s="13">
        <f t="shared" si="25"/>
      </c>
      <c r="F308" s="13">
        <f t="shared" si="26"/>
      </c>
      <c r="G308" s="13">
        <f t="shared" si="27"/>
      </c>
    </row>
    <row r="309" spans="2:7" ht="12.75">
      <c r="B309" s="11">
        <f t="shared" si="28"/>
      </c>
      <c r="C309" s="12">
        <f t="shared" si="29"/>
      </c>
      <c r="D309" s="13">
        <f t="shared" si="24"/>
      </c>
      <c r="E309" s="13">
        <f t="shared" si="25"/>
      </c>
      <c r="F309" s="13">
        <f t="shared" si="26"/>
      </c>
      <c r="G309" s="13">
        <f t="shared" si="27"/>
      </c>
    </row>
    <row r="310" spans="2:7" ht="12.75">
      <c r="B310" s="11">
        <f t="shared" si="28"/>
      </c>
      <c r="C310" s="12">
        <f t="shared" si="29"/>
      </c>
      <c r="D310" s="13">
        <f t="shared" si="24"/>
      </c>
      <c r="E310" s="13">
        <f t="shared" si="25"/>
      </c>
      <c r="F310" s="13">
        <f t="shared" si="26"/>
      </c>
      <c r="G310" s="13">
        <f t="shared" si="27"/>
      </c>
    </row>
    <row r="311" spans="2:7" ht="12.75">
      <c r="B311" s="11">
        <f t="shared" si="28"/>
      </c>
      <c r="C311" s="12">
        <f t="shared" si="29"/>
      </c>
      <c r="D311" s="13">
        <f t="shared" si="24"/>
      </c>
      <c r="E311" s="13">
        <f t="shared" si="25"/>
      </c>
      <c r="F311" s="13">
        <f t="shared" si="26"/>
      </c>
      <c r="G311" s="13">
        <f t="shared" si="27"/>
      </c>
    </row>
    <row r="312" spans="2:7" ht="12.75">
      <c r="B312" s="11">
        <f t="shared" si="28"/>
      </c>
      <c r="C312" s="12">
        <f t="shared" si="29"/>
      </c>
      <c r="D312" s="13">
        <f t="shared" si="24"/>
      </c>
      <c r="E312" s="13">
        <f t="shared" si="25"/>
      </c>
      <c r="F312" s="13">
        <f t="shared" si="26"/>
      </c>
      <c r="G312" s="13">
        <f t="shared" si="27"/>
      </c>
    </row>
    <row r="313" spans="2:7" ht="12.75">
      <c r="B313" s="11">
        <f t="shared" si="28"/>
      </c>
      <c r="C313" s="12">
        <f t="shared" si="29"/>
      </c>
      <c r="D313" s="13">
        <f t="shared" si="24"/>
      </c>
      <c r="E313" s="13">
        <f t="shared" si="25"/>
      </c>
      <c r="F313" s="13">
        <f t="shared" si="26"/>
      </c>
      <c r="G313" s="13">
        <f t="shared" si="27"/>
      </c>
    </row>
    <row r="314" spans="2:7" ht="12.75">
      <c r="B314" s="11">
        <f t="shared" si="28"/>
      </c>
      <c r="C314" s="12">
        <f t="shared" si="29"/>
      </c>
      <c r="D314" s="13">
        <f t="shared" si="24"/>
      </c>
      <c r="E314" s="13">
        <f t="shared" si="25"/>
      </c>
      <c r="F314" s="13">
        <f t="shared" si="26"/>
      </c>
      <c r="G314" s="13">
        <f t="shared" si="27"/>
      </c>
    </row>
    <row r="315" spans="2:7" ht="12.75">
      <c r="B315" s="11">
        <f t="shared" si="28"/>
      </c>
      <c r="C315" s="12">
        <f t="shared" si="29"/>
      </c>
      <c r="D315" s="13">
        <f t="shared" si="24"/>
      </c>
      <c r="E315" s="13">
        <f t="shared" si="25"/>
      </c>
      <c r="F315" s="13">
        <f t="shared" si="26"/>
      </c>
      <c r="G315" s="13">
        <f t="shared" si="27"/>
      </c>
    </row>
    <row r="316" spans="2:7" ht="12.75">
      <c r="B316" s="11">
        <f t="shared" si="28"/>
      </c>
      <c r="C316" s="12">
        <f t="shared" si="29"/>
      </c>
      <c r="D316" s="13">
        <f t="shared" si="24"/>
      </c>
      <c r="E316" s="13">
        <f t="shared" si="25"/>
      </c>
      <c r="F316" s="13">
        <f t="shared" si="26"/>
      </c>
      <c r="G316" s="13">
        <f t="shared" si="27"/>
      </c>
    </row>
    <row r="317" spans="2:7" ht="12.75">
      <c r="B317" s="11">
        <f t="shared" si="28"/>
      </c>
      <c r="C317" s="12">
        <f t="shared" si="29"/>
      </c>
      <c r="D317" s="13">
        <f t="shared" si="24"/>
      </c>
      <c r="E317" s="13">
        <f t="shared" si="25"/>
      </c>
      <c r="F317" s="13">
        <f t="shared" si="26"/>
      </c>
      <c r="G317" s="13">
        <f t="shared" si="27"/>
      </c>
    </row>
    <row r="318" spans="2:7" ht="12.75">
      <c r="B318" s="11">
        <f t="shared" si="28"/>
      </c>
      <c r="C318" s="12">
        <f t="shared" si="29"/>
      </c>
      <c r="D318" s="13">
        <f t="shared" si="24"/>
      </c>
      <c r="E318" s="13">
        <f t="shared" si="25"/>
      </c>
      <c r="F318" s="13">
        <f t="shared" si="26"/>
      </c>
      <c r="G318" s="13">
        <f t="shared" si="27"/>
      </c>
    </row>
    <row r="319" spans="2:7" ht="12.75">
      <c r="B319" s="11">
        <f t="shared" si="28"/>
      </c>
      <c r="C319" s="12">
        <f t="shared" si="29"/>
      </c>
      <c r="D319" s="13">
        <f t="shared" si="24"/>
      </c>
      <c r="E319" s="13">
        <f t="shared" si="25"/>
      </c>
      <c r="F319" s="13">
        <f t="shared" si="26"/>
      </c>
      <c r="G319" s="13">
        <f t="shared" si="27"/>
      </c>
    </row>
    <row r="320" spans="2:7" ht="12.75">
      <c r="B320" s="11">
        <f t="shared" si="28"/>
      </c>
      <c r="C320" s="12">
        <f t="shared" si="29"/>
      </c>
      <c r="D320" s="13">
        <f t="shared" si="24"/>
      </c>
      <c r="E320" s="13">
        <f t="shared" si="25"/>
      </c>
      <c r="F320" s="13">
        <f t="shared" si="26"/>
      </c>
      <c r="G320" s="13">
        <f t="shared" si="27"/>
      </c>
    </row>
    <row r="321" spans="2:7" ht="12.75">
      <c r="B321" s="11">
        <f t="shared" si="28"/>
      </c>
      <c r="C321" s="12">
        <f t="shared" si="29"/>
      </c>
      <c r="D321" s="13">
        <f t="shared" si="24"/>
      </c>
      <c r="E321" s="13">
        <f t="shared" si="25"/>
      </c>
      <c r="F321" s="13">
        <f t="shared" si="26"/>
      </c>
      <c r="G321" s="13">
        <f t="shared" si="27"/>
      </c>
    </row>
    <row r="322" spans="2:7" ht="12.75">
      <c r="B322" s="11">
        <f t="shared" si="28"/>
      </c>
      <c r="C322" s="12">
        <f t="shared" si="29"/>
      </c>
      <c r="D322" s="13">
        <f t="shared" si="24"/>
      </c>
      <c r="E322" s="13">
        <f t="shared" si="25"/>
      </c>
      <c r="F322" s="13">
        <f t="shared" si="26"/>
      </c>
      <c r="G322" s="13">
        <f t="shared" si="27"/>
      </c>
    </row>
    <row r="323" spans="2:7" ht="12.75">
      <c r="B323" s="11">
        <f t="shared" si="28"/>
      </c>
      <c r="C323" s="12">
        <f t="shared" si="29"/>
      </c>
      <c r="D323" s="13">
        <f t="shared" si="24"/>
      </c>
      <c r="E323" s="13">
        <f t="shared" si="25"/>
      </c>
      <c r="F323" s="13">
        <f t="shared" si="26"/>
      </c>
      <c r="G323" s="13">
        <f t="shared" si="27"/>
      </c>
    </row>
    <row r="324" spans="2:7" ht="12.75">
      <c r="B324" s="11">
        <f t="shared" si="28"/>
      </c>
      <c r="C324" s="12">
        <f t="shared" si="29"/>
      </c>
      <c r="D324" s="13">
        <f t="shared" si="24"/>
      </c>
      <c r="E324" s="13">
        <f t="shared" si="25"/>
      </c>
      <c r="F324" s="13">
        <f t="shared" si="26"/>
      </c>
      <c r="G324" s="13">
        <f t="shared" si="27"/>
      </c>
    </row>
    <row r="325" spans="2:7" ht="12.75">
      <c r="B325" s="11">
        <f t="shared" si="28"/>
      </c>
      <c r="C325" s="12">
        <f t="shared" si="29"/>
      </c>
      <c r="D325" s="13">
        <f t="shared" si="24"/>
      </c>
      <c r="E325" s="13">
        <f t="shared" si="25"/>
      </c>
      <c r="F325" s="13">
        <f t="shared" si="26"/>
      </c>
      <c r="G325" s="13">
        <f t="shared" si="27"/>
      </c>
    </row>
    <row r="326" spans="2:7" ht="12.75">
      <c r="B326" s="11">
        <f t="shared" si="28"/>
      </c>
      <c r="C326" s="12">
        <f t="shared" si="29"/>
      </c>
      <c r="D326" s="13">
        <f t="shared" si="24"/>
      </c>
      <c r="E326" s="13">
        <f t="shared" si="25"/>
      </c>
      <c r="F326" s="13">
        <f t="shared" si="26"/>
      </c>
      <c r="G326" s="13">
        <f t="shared" si="27"/>
      </c>
    </row>
    <row r="327" spans="2:7" ht="12.75">
      <c r="B327" s="11">
        <f t="shared" si="28"/>
      </c>
      <c r="C327" s="12">
        <f t="shared" si="29"/>
      </c>
      <c r="D327" s="13">
        <f t="shared" si="24"/>
      </c>
      <c r="E327" s="13">
        <f t="shared" si="25"/>
      </c>
      <c r="F327" s="13">
        <f t="shared" si="26"/>
      </c>
      <c r="G327" s="13">
        <f t="shared" si="27"/>
      </c>
    </row>
    <row r="328" spans="2:7" ht="12.75">
      <c r="B328" s="11">
        <f t="shared" si="28"/>
      </c>
      <c r="C328" s="12">
        <f t="shared" si="29"/>
      </c>
      <c r="D328" s="13">
        <f t="shared" si="24"/>
      </c>
      <c r="E328" s="13">
        <f t="shared" si="25"/>
      </c>
      <c r="F328" s="13">
        <f t="shared" si="26"/>
      </c>
      <c r="G328" s="13">
        <f t="shared" si="27"/>
      </c>
    </row>
    <row r="329" spans="2:7" ht="12.75">
      <c r="B329" s="11">
        <f t="shared" si="28"/>
      </c>
      <c r="C329" s="12">
        <f t="shared" si="29"/>
      </c>
      <c r="D329" s="13">
        <f t="shared" si="24"/>
      </c>
      <c r="E329" s="13">
        <f t="shared" si="25"/>
      </c>
      <c r="F329" s="13">
        <f t="shared" si="26"/>
      </c>
      <c r="G329" s="13">
        <f t="shared" si="27"/>
      </c>
    </row>
    <row r="330" spans="2:7" ht="12.75">
      <c r="B330" s="11">
        <f t="shared" si="28"/>
      </c>
      <c r="C330" s="12">
        <f t="shared" si="29"/>
      </c>
      <c r="D330" s="13">
        <f t="shared" si="24"/>
      </c>
      <c r="E330" s="13">
        <f t="shared" si="25"/>
      </c>
      <c r="F330" s="13">
        <f t="shared" si="26"/>
      </c>
      <c r="G330" s="13">
        <f t="shared" si="27"/>
      </c>
    </row>
    <row r="331" spans="2:7" ht="12.75">
      <c r="B331" s="11">
        <f t="shared" si="28"/>
      </c>
      <c r="C331" s="12">
        <f t="shared" si="29"/>
      </c>
      <c r="D331" s="13">
        <f t="shared" si="24"/>
      </c>
      <c r="E331" s="13">
        <f t="shared" si="25"/>
      </c>
      <c r="F331" s="13">
        <f t="shared" si="26"/>
      </c>
      <c r="G331" s="13">
        <f t="shared" si="27"/>
      </c>
    </row>
    <row r="332" spans="2:7" ht="12.75">
      <c r="B332" s="11">
        <f t="shared" si="28"/>
      </c>
      <c r="C332" s="12">
        <f t="shared" si="29"/>
      </c>
      <c r="D332" s="13">
        <f t="shared" si="24"/>
      </c>
      <c r="E332" s="13">
        <f t="shared" si="25"/>
      </c>
      <c r="F332" s="13">
        <f t="shared" si="26"/>
      </c>
      <c r="G332" s="13">
        <f t="shared" si="27"/>
      </c>
    </row>
    <row r="333" spans="2:7" ht="12.75">
      <c r="B333" s="11">
        <f t="shared" si="28"/>
      </c>
      <c r="C333" s="12">
        <f t="shared" si="29"/>
      </c>
      <c r="D333" s="13">
        <f t="shared" si="24"/>
      </c>
      <c r="E333" s="13">
        <f t="shared" si="25"/>
      </c>
      <c r="F333" s="13">
        <f t="shared" si="26"/>
      </c>
      <c r="G333" s="13">
        <f t="shared" si="27"/>
      </c>
    </row>
    <row r="334" spans="2:7" ht="12.75">
      <c r="B334" s="11">
        <f t="shared" si="28"/>
      </c>
      <c r="C334" s="12">
        <f t="shared" si="29"/>
      </c>
      <c r="D334" s="13">
        <f t="shared" si="24"/>
      </c>
      <c r="E334" s="13">
        <f t="shared" si="25"/>
      </c>
      <c r="F334" s="13">
        <f t="shared" si="26"/>
      </c>
      <c r="G334" s="13">
        <f t="shared" si="27"/>
      </c>
    </row>
    <row r="335" spans="2:7" ht="12.75">
      <c r="B335" s="11">
        <f t="shared" si="28"/>
      </c>
      <c r="C335" s="12">
        <f t="shared" si="29"/>
      </c>
      <c r="D335" s="13">
        <f t="shared" si="24"/>
      </c>
      <c r="E335" s="13">
        <f t="shared" si="25"/>
      </c>
      <c r="F335" s="13">
        <f t="shared" si="26"/>
      </c>
      <c r="G335" s="13">
        <f t="shared" si="27"/>
      </c>
    </row>
    <row r="336" spans="2:7" ht="12.75">
      <c r="B336" s="11">
        <f t="shared" si="28"/>
      </c>
      <c r="C336" s="12">
        <f t="shared" si="29"/>
      </c>
      <c r="D336" s="13">
        <f t="shared" si="24"/>
      </c>
      <c r="E336" s="13">
        <f t="shared" si="25"/>
      </c>
      <c r="F336" s="13">
        <f t="shared" si="26"/>
      </c>
      <c r="G336" s="13">
        <f t="shared" si="27"/>
      </c>
    </row>
    <row r="337" spans="2:7" ht="12.75">
      <c r="B337" s="11">
        <f t="shared" si="28"/>
      </c>
      <c r="C337" s="12">
        <f t="shared" si="29"/>
      </c>
      <c r="D337" s="13">
        <f t="shared" si="24"/>
      </c>
      <c r="E337" s="13">
        <f t="shared" si="25"/>
      </c>
      <c r="F337" s="13">
        <f t="shared" si="26"/>
      </c>
      <c r="G337" s="13">
        <f t="shared" si="27"/>
      </c>
    </row>
    <row r="338" spans="2:7" ht="12.75">
      <c r="B338" s="11">
        <f t="shared" si="28"/>
      </c>
      <c r="C338" s="12">
        <f t="shared" si="29"/>
      </c>
      <c r="D338" s="13">
        <f t="shared" si="24"/>
      </c>
      <c r="E338" s="13">
        <f t="shared" si="25"/>
      </c>
      <c r="F338" s="13">
        <f t="shared" si="26"/>
      </c>
      <c r="G338" s="13">
        <f t="shared" si="27"/>
      </c>
    </row>
    <row r="339" spans="2:7" ht="12.75">
      <c r="B339" s="11">
        <f t="shared" si="28"/>
      </c>
      <c r="C339" s="12">
        <f t="shared" si="29"/>
      </c>
      <c r="D339" s="13">
        <f t="shared" si="24"/>
      </c>
      <c r="E339" s="13">
        <f t="shared" si="25"/>
      </c>
      <c r="F339" s="13">
        <f t="shared" si="26"/>
      </c>
      <c r="G339" s="13">
        <f t="shared" si="27"/>
      </c>
    </row>
    <row r="340" spans="2:7" ht="12.75">
      <c r="B340" s="11">
        <f t="shared" si="28"/>
      </c>
      <c r="C340" s="12">
        <f t="shared" si="29"/>
      </c>
      <c r="D340" s="13">
        <f t="shared" si="24"/>
      </c>
      <c r="E340" s="13">
        <f t="shared" si="25"/>
      </c>
      <c r="F340" s="13">
        <f t="shared" si="26"/>
      </c>
      <c r="G340" s="13">
        <f t="shared" si="27"/>
      </c>
    </row>
    <row r="341" spans="2:7" ht="12.75">
      <c r="B341" s="11">
        <f t="shared" si="28"/>
      </c>
      <c r="C341" s="12">
        <f t="shared" si="29"/>
      </c>
      <c r="D341" s="13">
        <f t="shared" si="24"/>
      </c>
      <c r="E341" s="13">
        <f t="shared" si="25"/>
      </c>
      <c r="F341" s="13">
        <f t="shared" si="26"/>
      </c>
      <c r="G341" s="13">
        <f t="shared" si="27"/>
      </c>
    </row>
    <row r="342" spans="2:7" ht="12.75">
      <c r="B342" s="11">
        <f t="shared" si="28"/>
      </c>
      <c r="C342" s="12">
        <f t="shared" si="29"/>
      </c>
      <c r="D342" s="13">
        <f t="shared" si="24"/>
      </c>
      <c r="E342" s="13">
        <f t="shared" si="25"/>
      </c>
      <c r="F342" s="13">
        <f t="shared" si="26"/>
      </c>
      <c r="G342" s="13">
        <f t="shared" si="27"/>
      </c>
    </row>
    <row r="343" spans="2:7" ht="12.75">
      <c r="B343" s="11">
        <f t="shared" si="28"/>
      </c>
      <c r="C343" s="12">
        <f t="shared" si="29"/>
      </c>
      <c r="D343" s="13">
        <f t="shared" si="24"/>
      </c>
      <c r="E343" s="13">
        <f t="shared" si="25"/>
      </c>
      <c r="F343" s="13">
        <f t="shared" si="26"/>
      </c>
      <c r="G343" s="13">
        <f t="shared" si="27"/>
      </c>
    </row>
    <row r="344" spans="2:7" ht="12.75">
      <c r="B344" s="11">
        <f t="shared" si="28"/>
      </c>
      <c r="C344" s="12">
        <f t="shared" si="29"/>
      </c>
      <c r="D344" s="13">
        <f t="shared" si="24"/>
      </c>
      <c r="E344" s="13">
        <f t="shared" si="25"/>
      </c>
      <c r="F344" s="13">
        <f t="shared" si="26"/>
      </c>
      <c r="G344" s="13">
        <f t="shared" si="27"/>
      </c>
    </row>
    <row r="345" spans="2:7" ht="12.75">
      <c r="B345" s="11">
        <f t="shared" si="28"/>
      </c>
      <c r="C345" s="12">
        <f t="shared" si="29"/>
      </c>
      <c r="D345" s="13">
        <f aca="true" t="shared" si="30" ref="D345:D385">IF(B345="","",IF(B345=$D$9+1,G344+E345,$D$14))</f>
      </c>
      <c r="E345" s="13">
        <f aca="true" t="shared" si="31" ref="E345:E385">IF(B345="","",ROUND($D$7/12*G344,2))</f>
      </c>
      <c r="F345" s="13">
        <f aca="true" t="shared" si="32" ref="F345:F385">IF(B345="","",D345-E345)</f>
      </c>
      <c r="G345" s="13">
        <f aca="true" t="shared" si="33" ref="G345:G385">IF(B345="","",G344-F345)</f>
      </c>
    </row>
    <row r="346" spans="2:7" ht="12.75">
      <c r="B346" s="11">
        <f aca="true" t="shared" si="34" ref="B346:B385">IF(B345&gt;$D$9,"",B345+1)</f>
      </c>
      <c r="C346" s="12">
        <f aca="true" t="shared" si="35" ref="C346:C385">IF(B346="","",DATE(YEAR(C345),MONTH(C345)+1,DAY(C345)))</f>
      </c>
      <c r="D346" s="13">
        <f t="shared" si="30"/>
      </c>
      <c r="E346" s="13">
        <f t="shared" si="31"/>
      </c>
      <c r="F346" s="13">
        <f t="shared" si="32"/>
      </c>
      <c r="G346" s="13">
        <f t="shared" si="33"/>
      </c>
    </row>
    <row r="347" spans="2:7" ht="12.75">
      <c r="B347" s="11">
        <f t="shared" si="34"/>
      </c>
      <c r="C347" s="12">
        <f t="shared" si="35"/>
      </c>
      <c r="D347" s="13">
        <f t="shared" si="30"/>
      </c>
      <c r="E347" s="13">
        <f t="shared" si="31"/>
      </c>
      <c r="F347" s="13">
        <f t="shared" si="32"/>
      </c>
      <c r="G347" s="13">
        <f t="shared" si="33"/>
      </c>
    </row>
    <row r="348" spans="2:7" ht="12.75">
      <c r="B348" s="11">
        <f t="shared" si="34"/>
      </c>
      <c r="C348" s="12">
        <f t="shared" si="35"/>
      </c>
      <c r="D348" s="13">
        <f t="shared" si="30"/>
      </c>
      <c r="E348" s="13">
        <f t="shared" si="31"/>
      </c>
      <c r="F348" s="13">
        <f t="shared" si="32"/>
      </c>
      <c r="G348" s="13">
        <f t="shared" si="33"/>
      </c>
    </row>
    <row r="349" spans="2:7" ht="12.75">
      <c r="B349" s="11">
        <f t="shared" si="34"/>
      </c>
      <c r="C349" s="12">
        <f t="shared" si="35"/>
      </c>
      <c r="D349" s="13">
        <f t="shared" si="30"/>
      </c>
      <c r="E349" s="13">
        <f t="shared" si="31"/>
      </c>
      <c r="F349" s="13">
        <f t="shared" si="32"/>
      </c>
      <c r="G349" s="13">
        <f t="shared" si="33"/>
      </c>
    </row>
    <row r="350" spans="2:7" ht="12.75">
      <c r="B350" s="11">
        <f t="shared" si="34"/>
      </c>
      <c r="C350" s="12">
        <f t="shared" si="35"/>
      </c>
      <c r="D350" s="13">
        <f t="shared" si="30"/>
      </c>
      <c r="E350" s="13">
        <f t="shared" si="31"/>
      </c>
      <c r="F350" s="13">
        <f t="shared" si="32"/>
      </c>
      <c r="G350" s="13">
        <f t="shared" si="33"/>
      </c>
    </row>
    <row r="351" spans="2:7" ht="12.75">
      <c r="B351" s="11">
        <f t="shared" si="34"/>
      </c>
      <c r="C351" s="12">
        <f t="shared" si="35"/>
      </c>
      <c r="D351" s="13">
        <f t="shared" si="30"/>
      </c>
      <c r="E351" s="13">
        <f t="shared" si="31"/>
      </c>
      <c r="F351" s="13">
        <f t="shared" si="32"/>
      </c>
      <c r="G351" s="13">
        <f t="shared" si="33"/>
      </c>
    </row>
    <row r="352" spans="2:7" ht="12.75">
      <c r="B352" s="11">
        <f t="shared" si="34"/>
      </c>
      <c r="C352" s="12">
        <f t="shared" si="35"/>
      </c>
      <c r="D352" s="13">
        <f t="shared" si="30"/>
      </c>
      <c r="E352" s="13">
        <f t="shared" si="31"/>
      </c>
      <c r="F352" s="13">
        <f t="shared" si="32"/>
      </c>
      <c r="G352" s="13">
        <f t="shared" si="33"/>
      </c>
    </row>
    <row r="353" spans="2:7" ht="12.75">
      <c r="B353" s="11">
        <f t="shared" si="34"/>
      </c>
      <c r="C353" s="12">
        <f t="shared" si="35"/>
      </c>
      <c r="D353" s="13">
        <f t="shared" si="30"/>
      </c>
      <c r="E353" s="13">
        <f t="shared" si="31"/>
      </c>
      <c r="F353" s="13">
        <f t="shared" si="32"/>
      </c>
      <c r="G353" s="13">
        <f t="shared" si="33"/>
      </c>
    </row>
    <row r="354" spans="2:7" ht="12.75">
      <c r="B354" s="11">
        <f t="shared" si="34"/>
      </c>
      <c r="C354" s="12">
        <f t="shared" si="35"/>
      </c>
      <c r="D354" s="13">
        <f t="shared" si="30"/>
      </c>
      <c r="E354" s="13">
        <f t="shared" si="31"/>
      </c>
      <c r="F354" s="13">
        <f t="shared" si="32"/>
      </c>
      <c r="G354" s="13">
        <f t="shared" si="33"/>
      </c>
    </row>
    <row r="355" spans="2:7" ht="12.75">
      <c r="B355" s="11">
        <f t="shared" si="34"/>
      </c>
      <c r="C355" s="12">
        <f t="shared" si="35"/>
      </c>
      <c r="D355" s="13">
        <f t="shared" si="30"/>
      </c>
      <c r="E355" s="13">
        <f t="shared" si="31"/>
      </c>
      <c r="F355" s="13">
        <f t="shared" si="32"/>
      </c>
      <c r="G355" s="13">
        <f t="shared" si="33"/>
      </c>
    </row>
    <row r="356" spans="2:7" ht="12.75">
      <c r="B356" s="11">
        <f t="shared" si="34"/>
      </c>
      <c r="C356" s="12">
        <f t="shared" si="35"/>
      </c>
      <c r="D356" s="13">
        <f t="shared" si="30"/>
      </c>
      <c r="E356" s="13">
        <f t="shared" si="31"/>
      </c>
      <c r="F356" s="13">
        <f t="shared" si="32"/>
      </c>
      <c r="G356" s="13">
        <f t="shared" si="33"/>
      </c>
    </row>
    <row r="357" spans="2:7" ht="12.75">
      <c r="B357" s="11">
        <f t="shared" si="34"/>
      </c>
      <c r="C357" s="12">
        <f t="shared" si="35"/>
      </c>
      <c r="D357" s="13">
        <f t="shared" si="30"/>
      </c>
      <c r="E357" s="13">
        <f t="shared" si="31"/>
      </c>
      <c r="F357" s="13">
        <f t="shared" si="32"/>
      </c>
      <c r="G357" s="13">
        <f t="shared" si="33"/>
      </c>
    </row>
    <row r="358" spans="2:7" ht="12.75">
      <c r="B358" s="11">
        <f t="shared" si="34"/>
      </c>
      <c r="C358" s="12">
        <f t="shared" si="35"/>
      </c>
      <c r="D358" s="13">
        <f t="shared" si="30"/>
      </c>
      <c r="E358" s="13">
        <f t="shared" si="31"/>
      </c>
      <c r="F358" s="13">
        <f t="shared" si="32"/>
      </c>
      <c r="G358" s="13">
        <f t="shared" si="33"/>
      </c>
    </row>
    <row r="359" spans="2:7" ht="12.75">
      <c r="B359" s="11">
        <f t="shared" si="34"/>
      </c>
      <c r="C359" s="12">
        <f t="shared" si="35"/>
      </c>
      <c r="D359" s="13">
        <f t="shared" si="30"/>
      </c>
      <c r="E359" s="13">
        <f t="shared" si="31"/>
      </c>
      <c r="F359" s="13">
        <f t="shared" si="32"/>
      </c>
      <c r="G359" s="13">
        <f t="shared" si="33"/>
      </c>
    </row>
    <row r="360" spans="2:7" ht="12.75">
      <c r="B360" s="11">
        <f t="shared" si="34"/>
      </c>
      <c r="C360" s="12">
        <f t="shared" si="35"/>
      </c>
      <c r="D360" s="13">
        <f t="shared" si="30"/>
      </c>
      <c r="E360" s="13">
        <f t="shared" si="31"/>
      </c>
      <c r="F360" s="13">
        <f t="shared" si="32"/>
      </c>
      <c r="G360" s="13">
        <f t="shared" si="33"/>
      </c>
    </row>
    <row r="361" spans="2:7" ht="12.75">
      <c r="B361" s="11">
        <f t="shared" si="34"/>
      </c>
      <c r="C361" s="12">
        <f t="shared" si="35"/>
      </c>
      <c r="D361" s="13">
        <f t="shared" si="30"/>
      </c>
      <c r="E361" s="13">
        <f t="shared" si="31"/>
      </c>
      <c r="F361" s="13">
        <f t="shared" si="32"/>
      </c>
      <c r="G361" s="13">
        <f t="shared" si="33"/>
      </c>
    </row>
    <row r="362" spans="2:7" ht="12.75">
      <c r="B362" s="11">
        <f t="shared" si="34"/>
      </c>
      <c r="C362" s="12">
        <f t="shared" si="35"/>
      </c>
      <c r="D362" s="13">
        <f t="shared" si="30"/>
      </c>
      <c r="E362" s="13">
        <f t="shared" si="31"/>
      </c>
      <c r="F362" s="13">
        <f t="shared" si="32"/>
      </c>
      <c r="G362" s="13">
        <f t="shared" si="33"/>
      </c>
    </row>
    <row r="363" spans="2:7" ht="12.75">
      <c r="B363" s="11">
        <f t="shared" si="34"/>
      </c>
      <c r="C363" s="12">
        <f t="shared" si="35"/>
      </c>
      <c r="D363" s="13">
        <f t="shared" si="30"/>
      </c>
      <c r="E363" s="13">
        <f t="shared" si="31"/>
      </c>
      <c r="F363" s="13">
        <f t="shared" si="32"/>
      </c>
      <c r="G363" s="13">
        <f t="shared" si="33"/>
      </c>
    </row>
    <row r="364" spans="2:7" ht="12.75">
      <c r="B364" s="11">
        <f t="shared" si="34"/>
      </c>
      <c r="C364" s="12">
        <f t="shared" si="35"/>
      </c>
      <c r="D364" s="13">
        <f t="shared" si="30"/>
      </c>
      <c r="E364" s="13">
        <f t="shared" si="31"/>
      </c>
      <c r="F364" s="13">
        <f t="shared" si="32"/>
      </c>
      <c r="G364" s="13">
        <f t="shared" si="33"/>
      </c>
    </row>
    <row r="365" spans="2:7" ht="12.75">
      <c r="B365" s="11">
        <f t="shared" si="34"/>
      </c>
      <c r="C365" s="12">
        <f t="shared" si="35"/>
      </c>
      <c r="D365" s="13">
        <f t="shared" si="30"/>
      </c>
      <c r="E365" s="13">
        <f t="shared" si="31"/>
      </c>
      <c r="F365" s="13">
        <f t="shared" si="32"/>
      </c>
      <c r="G365" s="13">
        <f t="shared" si="33"/>
      </c>
    </row>
    <row r="366" spans="2:7" ht="12.75">
      <c r="B366" s="11">
        <f t="shared" si="34"/>
      </c>
      <c r="C366" s="12">
        <f t="shared" si="35"/>
      </c>
      <c r="D366" s="13">
        <f t="shared" si="30"/>
      </c>
      <c r="E366" s="13">
        <f t="shared" si="31"/>
      </c>
      <c r="F366" s="13">
        <f t="shared" si="32"/>
      </c>
      <c r="G366" s="13">
        <f t="shared" si="33"/>
      </c>
    </row>
    <row r="367" spans="2:7" ht="12.75">
      <c r="B367" s="11">
        <f t="shared" si="34"/>
      </c>
      <c r="C367" s="12">
        <f t="shared" si="35"/>
      </c>
      <c r="D367" s="13">
        <f t="shared" si="30"/>
      </c>
      <c r="E367" s="13">
        <f t="shared" si="31"/>
      </c>
      <c r="F367" s="13">
        <f t="shared" si="32"/>
      </c>
      <c r="G367" s="13">
        <f t="shared" si="33"/>
      </c>
    </row>
    <row r="368" spans="2:7" ht="12.75">
      <c r="B368" s="11">
        <f t="shared" si="34"/>
      </c>
      <c r="C368" s="12">
        <f t="shared" si="35"/>
      </c>
      <c r="D368" s="13">
        <f t="shared" si="30"/>
      </c>
      <c r="E368" s="13">
        <f t="shared" si="31"/>
      </c>
      <c r="F368" s="13">
        <f t="shared" si="32"/>
      </c>
      <c r="G368" s="13">
        <f t="shared" si="33"/>
      </c>
    </row>
    <row r="369" spans="2:7" ht="12.75">
      <c r="B369" s="11">
        <f t="shared" si="34"/>
      </c>
      <c r="C369" s="12">
        <f t="shared" si="35"/>
      </c>
      <c r="D369" s="13">
        <f t="shared" si="30"/>
      </c>
      <c r="E369" s="13">
        <f t="shared" si="31"/>
      </c>
      <c r="F369" s="13">
        <f t="shared" si="32"/>
      </c>
      <c r="G369" s="13">
        <f t="shared" si="33"/>
      </c>
    </row>
    <row r="370" spans="2:7" ht="12.75">
      <c r="B370" s="11">
        <f t="shared" si="34"/>
      </c>
      <c r="C370" s="12">
        <f t="shared" si="35"/>
      </c>
      <c r="D370" s="13">
        <f t="shared" si="30"/>
      </c>
      <c r="E370" s="13">
        <f t="shared" si="31"/>
      </c>
      <c r="F370" s="13">
        <f t="shared" si="32"/>
      </c>
      <c r="G370" s="13">
        <f t="shared" si="33"/>
      </c>
    </row>
    <row r="371" spans="2:7" ht="12.75">
      <c r="B371" s="11">
        <f t="shared" si="34"/>
      </c>
      <c r="C371" s="12">
        <f t="shared" si="35"/>
      </c>
      <c r="D371" s="13">
        <f t="shared" si="30"/>
      </c>
      <c r="E371" s="13">
        <f t="shared" si="31"/>
      </c>
      <c r="F371" s="13">
        <f t="shared" si="32"/>
      </c>
      <c r="G371" s="13">
        <f t="shared" si="33"/>
      </c>
    </row>
    <row r="372" spans="2:7" ht="12.75">
      <c r="B372" s="11">
        <f t="shared" si="34"/>
      </c>
      <c r="C372" s="12">
        <f t="shared" si="35"/>
      </c>
      <c r="D372" s="13">
        <f t="shared" si="30"/>
      </c>
      <c r="E372" s="13">
        <f t="shared" si="31"/>
      </c>
      <c r="F372" s="13">
        <f t="shared" si="32"/>
      </c>
      <c r="G372" s="13">
        <f t="shared" si="33"/>
      </c>
    </row>
    <row r="373" spans="2:7" ht="12.75">
      <c r="B373" s="11">
        <f t="shared" si="34"/>
      </c>
      <c r="C373" s="12">
        <f t="shared" si="35"/>
      </c>
      <c r="D373" s="13">
        <f t="shared" si="30"/>
      </c>
      <c r="E373" s="13">
        <f t="shared" si="31"/>
      </c>
      <c r="F373" s="13">
        <f t="shared" si="32"/>
      </c>
      <c r="G373" s="13">
        <f t="shared" si="33"/>
      </c>
    </row>
    <row r="374" spans="2:7" ht="12.75">
      <c r="B374" s="11">
        <f t="shared" si="34"/>
      </c>
      <c r="C374" s="12">
        <f t="shared" si="35"/>
      </c>
      <c r="D374" s="13">
        <f t="shared" si="30"/>
      </c>
      <c r="E374" s="13">
        <f t="shared" si="31"/>
      </c>
      <c r="F374" s="13">
        <f t="shared" si="32"/>
      </c>
      <c r="G374" s="13">
        <f t="shared" si="33"/>
      </c>
    </row>
    <row r="375" spans="2:7" ht="12.75">
      <c r="B375" s="11">
        <f t="shared" si="34"/>
      </c>
      <c r="C375" s="12">
        <f t="shared" si="35"/>
      </c>
      <c r="D375" s="13">
        <f t="shared" si="30"/>
      </c>
      <c r="E375" s="13">
        <f t="shared" si="31"/>
      </c>
      <c r="F375" s="13">
        <f t="shared" si="32"/>
      </c>
      <c r="G375" s="13">
        <f t="shared" si="33"/>
      </c>
    </row>
    <row r="376" spans="2:7" ht="12.75">
      <c r="B376" s="11">
        <f t="shared" si="34"/>
      </c>
      <c r="C376" s="12">
        <f t="shared" si="35"/>
      </c>
      <c r="D376" s="13">
        <f t="shared" si="30"/>
      </c>
      <c r="E376" s="13">
        <f t="shared" si="31"/>
      </c>
      <c r="F376" s="13">
        <f t="shared" si="32"/>
      </c>
      <c r="G376" s="13">
        <f t="shared" si="33"/>
      </c>
    </row>
    <row r="377" spans="2:7" ht="12.75">
      <c r="B377" s="11">
        <f t="shared" si="34"/>
      </c>
      <c r="C377" s="12">
        <f t="shared" si="35"/>
      </c>
      <c r="D377" s="13">
        <f t="shared" si="30"/>
      </c>
      <c r="E377" s="13">
        <f t="shared" si="31"/>
      </c>
      <c r="F377" s="13">
        <f t="shared" si="32"/>
      </c>
      <c r="G377" s="13">
        <f t="shared" si="33"/>
      </c>
    </row>
    <row r="378" spans="2:7" ht="12.75">
      <c r="B378" s="11">
        <f t="shared" si="34"/>
      </c>
      <c r="C378" s="12">
        <f t="shared" si="35"/>
      </c>
      <c r="D378" s="13">
        <f t="shared" si="30"/>
      </c>
      <c r="E378" s="13">
        <f t="shared" si="31"/>
      </c>
      <c r="F378" s="13">
        <f t="shared" si="32"/>
      </c>
      <c r="G378" s="13">
        <f t="shared" si="33"/>
      </c>
    </row>
    <row r="379" spans="2:7" ht="12.75">
      <c r="B379" s="11">
        <f t="shared" si="34"/>
      </c>
      <c r="C379" s="12">
        <f t="shared" si="35"/>
      </c>
      <c r="D379" s="13">
        <f t="shared" si="30"/>
      </c>
      <c r="E379" s="13">
        <f t="shared" si="31"/>
      </c>
      <c r="F379" s="13">
        <f t="shared" si="32"/>
      </c>
      <c r="G379" s="13">
        <f t="shared" si="33"/>
      </c>
    </row>
    <row r="380" spans="2:7" ht="12.75">
      <c r="B380" s="11">
        <f t="shared" si="34"/>
      </c>
      <c r="C380" s="12">
        <f t="shared" si="35"/>
      </c>
      <c r="D380" s="13">
        <f t="shared" si="30"/>
      </c>
      <c r="E380" s="13">
        <f t="shared" si="31"/>
      </c>
      <c r="F380" s="13">
        <f t="shared" si="32"/>
      </c>
      <c r="G380" s="13">
        <f t="shared" si="33"/>
      </c>
    </row>
    <row r="381" spans="2:7" ht="12.75">
      <c r="B381" s="11">
        <f t="shared" si="34"/>
      </c>
      <c r="C381" s="12">
        <f t="shared" si="35"/>
      </c>
      <c r="D381" s="13">
        <f t="shared" si="30"/>
      </c>
      <c r="E381" s="13">
        <f t="shared" si="31"/>
      </c>
      <c r="F381" s="13">
        <f t="shared" si="32"/>
      </c>
      <c r="G381" s="13">
        <f t="shared" si="33"/>
      </c>
    </row>
    <row r="382" spans="2:7" ht="12.75">
      <c r="B382" s="11">
        <f t="shared" si="34"/>
      </c>
      <c r="C382" s="12">
        <f t="shared" si="35"/>
      </c>
      <c r="D382" s="13">
        <f t="shared" si="30"/>
      </c>
      <c r="E382" s="13">
        <f t="shared" si="31"/>
      </c>
      <c r="F382" s="13">
        <f t="shared" si="32"/>
      </c>
      <c r="G382" s="13">
        <f t="shared" si="33"/>
      </c>
    </row>
    <row r="383" spans="2:7" ht="12.75">
      <c r="B383" s="11">
        <f t="shared" si="34"/>
      </c>
      <c r="C383" s="12">
        <f t="shared" si="35"/>
      </c>
      <c r="D383" s="13">
        <f t="shared" si="30"/>
      </c>
      <c r="E383" s="13">
        <f t="shared" si="31"/>
      </c>
      <c r="F383" s="13">
        <f t="shared" si="32"/>
      </c>
      <c r="G383" s="13">
        <f t="shared" si="33"/>
      </c>
    </row>
    <row r="384" spans="2:7" ht="12.75">
      <c r="B384" s="11">
        <f t="shared" si="34"/>
      </c>
      <c r="C384" s="12">
        <f t="shared" si="35"/>
      </c>
      <c r="D384" s="13">
        <f t="shared" si="30"/>
      </c>
      <c r="E384" s="13">
        <f t="shared" si="31"/>
      </c>
      <c r="F384" s="13">
        <f t="shared" si="32"/>
      </c>
      <c r="G384" s="13">
        <f t="shared" si="33"/>
      </c>
    </row>
    <row r="385" spans="2:7" ht="12.75">
      <c r="B385" s="11">
        <f t="shared" si="34"/>
      </c>
      <c r="C385" s="12">
        <f t="shared" si="35"/>
      </c>
      <c r="D385" s="13">
        <f t="shared" si="30"/>
      </c>
      <c r="E385" s="13">
        <f t="shared" si="31"/>
      </c>
      <c r="F385" s="13">
        <f t="shared" si="32"/>
      </c>
      <c r="G385" s="13">
        <f t="shared" si="33"/>
      </c>
    </row>
    <row r="386" spans="2:7" ht="12.75">
      <c r="B386" s="14"/>
      <c r="C386" s="14"/>
      <c r="D386" s="14"/>
      <c r="E386" s="14"/>
      <c r="F386" s="14"/>
      <c r="G386" s="14"/>
    </row>
  </sheetData>
  <sheetProtection formatCells="0" formatColumns="0" formatRows="0"/>
  <conditionalFormatting sqref="C25:G385">
    <cfRule type="expression" priority="1" dxfId="1" stopIfTrue="1">
      <formula>($B25=$D$9+1)</formula>
    </cfRule>
  </conditionalFormatting>
  <conditionalFormatting sqref="B25:B385">
    <cfRule type="expression" priority="2" dxfId="0" stopIfTrue="1">
      <formula>($B25=$D$9+1)</formula>
    </cfRule>
  </conditionalFormatting>
  <hyperlinks>
    <hyperlink ref="A2" r:id="rId1" tooltip="Visit Vertex42.com - The Excel Nexus" display="HELP"/>
  </hyperlinks>
  <printOptions/>
  <pageMargins left="0.75" right="0.75" top="0.75" bottom="0.75" header="0.5" footer="0.5"/>
  <pageSetup fitToHeight="0" fitToWidth="1" horizontalDpi="600" verticalDpi="600" orientation="portrait" scale="98" r:id="rId5"/>
  <headerFooter alignWithMargins="0">
    <oddHeader>&amp;RPage &amp;P of &amp;N</oddHeader>
    <oddFooter>&amp;L&amp;8https://www.vertex42.com/ExcelTemplates/balloon-loan-calculator.html&amp;R&amp;8© 2005 Vertex42 LLC</oddFooter>
  </headerFooter>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Balloon Loan Calculator</dc:title>
  <dc:subject/>
  <dc:creator>Vertex42.com</dc:creator>
  <cp:keywords/>
  <dc:description>(c) 2005 Vertex42 LLC. All Rights Reserved.</dc:description>
  <cp:lastModifiedBy>Vertex42.com Templates</cp:lastModifiedBy>
  <cp:lastPrinted>2011-09-26T19:42:54Z</cp:lastPrinted>
  <dcterms:created xsi:type="dcterms:W3CDTF">2005-03-20T19:36:12Z</dcterms:created>
  <dcterms:modified xsi:type="dcterms:W3CDTF">2018-03-12T22:02:09Z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2005 Vertex42 LLC</vt:lpwstr>
  </property>
  <property fmtid="{D5CDD505-2E9C-101B-9397-08002B2CF9AE}" pid="3" name="Source">
    <vt:lpwstr>https://www.vertex42.com/Files/download/balloon-loan-calculator.html</vt:lpwstr>
  </property>
  <property fmtid="{D5CDD505-2E9C-101B-9397-08002B2CF9AE}" pid="4" name="Version">
    <vt:lpwstr>1.4.1</vt:lpwstr>
  </property>
</Properties>
</file>